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5"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JANUARI" sheetId="11" r:id="rId11"/>
    <sheet name="FEBRUARI" sheetId="12" r:id="rId12"/>
    <sheet name="MAART" sheetId="13" r:id="rId13"/>
    <sheet name="APRIL" sheetId="14" r:id="rId14"/>
    <sheet name="MEI" sheetId="15" r:id="rId15"/>
    <sheet name="JUNI" sheetId="16" r:id="rId16"/>
    <sheet name="JULI" sheetId="17" r:id="rId17"/>
    <sheet name="AUGUSTUS" sheetId="18" r:id="rId18"/>
    <sheet name="SEPTEMBER" sheetId="19" r:id="rId19"/>
    <sheet name="OKTOBER" sheetId="20" r:id="rId20"/>
    <sheet name="NOVEMBER" sheetId="21" r:id="rId21"/>
    <sheet name="DECEMBER" sheetId="22" r:id="rId22"/>
  </sheets>
  <definedNames/>
  <calcPr fullCalcOnLoad="1"/>
</workbook>
</file>

<file path=xl/sharedStrings.xml><?xml version="1.0" encoding="utf-8"?>
<sst xmlns="http://schemas.openxmlformats.org/spreadsheetml/2006/main" count="157" uniqueCount="31">
  <si>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</si>
  <si>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</si>
  <si>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</si>
  <si>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</si>
  <si>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</si>
  <si>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</si>
  <si>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</si>
  <si>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</si>
  <si>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</si>
  <si>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</si>
  <si>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</si>
  <si>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</si>
  <si>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</si>
  <si>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</si>
  <si>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</si>
  <si>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</si>
  <si>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</si>
  <si>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</si>
  <si>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</si>
  <si>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</si>
  <si>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</si>
  <si>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</si>
  <si>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JAARVERMOGEN</t>
  </si>
  <si>
    <t>GEMIDDELD AANTAL DRAAIUREN</t>
  </si>
  <si>
    <t xml:space="preserve"> </t>
  </si>
  <si>
    <t>GEMIDDELD DAGVERMOGEN</t>
  </si>
  <si>
    <t>DRAAIUREN</t>
  </si>
  <si>
    <t>CUMMULATIEF PER MAAND</t>
  </si>
  <si>
    <t>GEMIDDELDE ENERGIE PER DAG</t>
  </si>
  <si>
    <t>ENERGIE PER M2/PER DAG</t>
  </si>
  <si>
    <t>GESCHATTE ENERGIE PER JAAR</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</si>
</sst>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35">
    <font>
      <sz val="10"/>
      <name val="Times New Roman"/>
      <family val="1"/>
    </font>
    <font>
      <sz val="10"/>
      <name val="Arial"/>
      <family val="0"/>
    </font>
    <font>
      <u val="single"/>
      <sz val="10"/>
      <color indexed="12"/>
      <name val="Arial"/>
      <family val="0"/>
    </font>
    <font>
      <u val="single"/>
      <sz val="10"/>
      <color indexed="36"/>
      <name val="Arial"/>
      <family val="0"/>
    </font>
    <font>
      <sz val="9.5"/>
      <name val="Arial"/>
      <family val="0"/>
    </font>
    <font>
      <b/>
      <sz val="19"/>
      <name val="Times New Roman"/>
      <family val="1"/>
    </font>
    <font>
      <b/>
      <sz val="10"/>
      <name val="Times New Roman"/>
      <family val="1"/>
    </font>
    <font>
      <b/>
      <sz val="10.5"/>
      <name val="Times New Roman"/>
      <family val="1"/>
    </font>
    <font>
      <b/>
      <sz val="9.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75"/>
      <name val="Times New Roman"/>
      <family val="1"/>
    </font>
    <font>
      <b/>
      <sz val="9"/>
      <name val="Arial"/>
      <family val="2"/>
    </font>
    <font>
      <b/>
      <sz val="16"/>
      <name val="Times New Roman"/>
      <family val="1"/>
    </font>
    <font>
      <b/>
      <sz val="11.25"/>
      <name val="Arial"/>
      <family val="0"/>
    </font>
    <font>
      <sz val="9.25"/>
      <name val="Arial"/>
      <family val="0"/>
    </font>
    <font>
      <b/>
      <sz val="9.25"/>
      <name val="Arial"/>
      <family val="2"/>
    </font>
    <font>
      <b/>
      <sz val="13"/>
      <name val="Arial"/>
      <family val="2"/>
    </font>
    <font>
      <b/>
      <vertAlign val="superscript"/>
      <sz val="11.25"/>
      <name val="Arial"/>
      <family val="2"/>
    </font>
    <font>
      <b/>
      <vertAlign val="superscript"/>
      <sz val="10"/>
      <name val="Arial"/>
      <family val="2"/>
    </font>
    <font>
      <b/>
      <vertAlign val="superscript"/>
      <sz val="11"/>
      <name val="Arial"/>
      <family val="2"/>
    </font>
    <font>
      <b/>
      <sz val="10.75"/>
      <name val="Arial"/>
      <family val="2"/>
    </font>
    <font>
      <sz val="9.75"/>
      <name val="Arial"/>
      <family val="0"/>
    </font>
    <font>
      <vertAlign val="superscript"/>
      <sz val="10"/>
      <name val="Arial"/>
      <family val="2"/>
    </font>
    <font>
      <b/>
      <vertAlign val="superscript"/>
      <sz val="12"/>
      <name val="Arial"/>
      <family val="2"/>
    </font>
    <font>
      <sz val="11"/>
      <name val="Times New Roman"/>
      <family val="1"/>
    </font>
    <font>
      <b/>
      <sz val="8"/>
      <name val="Arial"/>
      <family val="2"/>
    </font>
    <font>
      <sz val="9"/>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44">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2" fillId="0" borderId="0" xfId="0" applyFont="1" applyAlignment="1">
      <alignment/>
    </xf>
    <xf numFmtId="0" fontId="32"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3" fillId="0" borderId="0" xfId="0" applyNumberFormat="1" applyFont="1" applyAlignment="1" applyProtection="1">
      <alignment horizontal="center"/>
      <protection/>
    </xf>
    <xf numFmtId="0" fontId="14" fillId="0" borderId="0" xfId="0" applyFont="1" applyAlignment="1">
      <alignment horizontal="center"/>
    </xf>
    <xf numFmtId="0" fontId="6" fillId="0" borderId="0" xfId="0" applyNumberFormat="1" applyFont="1" applyAlignment="1">
      <alignment horizontal="center"/>
    </xf>
    <xf numFmtId="171" fontId="33" fillId="0" borderId="0" xfId="0" applyNumberFormat="1" applyFont="1" applyAlignment="1">
      <alignment horizontal="center"/>
    </xf>
    <xf numFmtId="175" fontId="33" fillId="0" borderId="0" xfId="0" applyNumberFormat="1" applyFont="1" applyAlignment="1" applyProtection="1">
      <alignment horizontal="center"/>
      <protection locked="0"/>
    </xf>
    <xf numFmtId="175" fontId="33" fillId="0" borderId="0" xfId="0" applyNumberFormat="1" applyFont="1" applyAlignment="1">
      <alignment horizontal="center"/>
    </xf>
    <xf numFmtId="0" fontId="6" fillId="0" borderId="0" xfId="0" applyFont="1" applyAlignment="1">
      <alignment horizontal="center"/>
    </xf>
    <xf numFmtId="0" fontId="33" fillId="0" borderId="0" xfId="0" applyFont="1" applyAlignment="1">
      <alignment horizontal="center"/>
    </xf>
    <xf numFmtId="171" fontId="14" fillId="0" borderId="0" xfId="0" applyNumberFormat="1" applyFont="1" applyAlignment="1">
      <alignment/>
    </xf>
    <xf numFmtId="0" fontId="14" fillId="0" borderId="0" xfId="0" applyFont="1" applyAlignment="1">
      <alignment horizontal="left"/>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4" fillId="0" borderId="0" xfId="0" applyNumberFormat="1" applyFont="1" applyAlignment="1">
      <alignment/>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SUMMARY!$B$14:$M$14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SUMMARY!$B$14:$M$14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SUMMARY!$B$8:$M$8</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SUMMARY!$A$7</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SUMMARY!$B$7:$M$7</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SUMMARY!$B$6:$M$6</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SUMMARY!$B$5:$M$5</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SUMMARY!$B$4:$M$4</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axId val="11443823"/>
        <c:axId val="35885544"/>
      </c:barChart>
      <c:catAx>
        <c:axId val="11443823"/>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35885544"/>
        <c:crosses val="autoZero"/>
        <c:auto val="1"/>
        <c:lblOffset val="100"/>
        <c:noMultiLvlLbl val="0"/>
      </c:catAx>
      <c:valAx>
        <c:axId val="35885544"/>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11443823"/>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1725"/>
          <c:w val="0.0625"/>
          <c:h val="0.1837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2007</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NUMBERS!$L$4:$L$31</c:f>
              <c:numCache>
                <c:ptCount val="28"/>
                <c:pt idx="0">
                  <c:v>0</c:v>
                </c:pt>
                <c:pt idx="1">
                  <c:v>0.0030000000000001137</c:v>
                </c:pt>
                <c:pt idx="2">
                  <c:v>6.658999999999999</c:v>
                </c:pt>
                <c:pt idx="3">
                  <c:v>3.522000000000002</c:v>
                </c:pt>
                <c:pt idx="4">
                  <c:v>0.0519999999999996</c:v>
                </c:pt>
                <c:pt idx="5">
                  <c:v>0</c:v>
                </c:pt>
                <c:pt idx="6">
                  <c:v>2.487000000000002</c:v>
                </c:pt>
                <c:pt idx="7">
                  <c:v>0</c:v>
                </c:pt>
                <c:pt idx="8">
                  <c:v>0.03999999999999915</c:v>
                </c:pt>
                <c:pt idx="9">
                  <c:v>0</c:v>
                </c:pt>
                <c:pt idx="10">
                  <c:v>0.6760000000000019</c:v>
                </c:pt>
                <c:pt idx="11">
                  <c:v>0.6329999999999956</c:v>
                </c:pt>
                <c:pt idx="12">
                  <c:v>0.4200000000000017</c:v>
                </c:pt>
                <c:pt idx="13">
                  <c:v>0</c:v>
                </c:pt>
                <c:pt idx="14">
                  <c:v>6.3969999999999985</c:v>
                </c:pt>
                <c:pt idx="15">
                  <c:v>2.692</c:v>
                </c:pt>
                <c:pt idx="16">
                  <c:v>0.7479999999999976</c:v>
                </c:pt>
                <c:pt idx="17">
                  <c:v>0</c:v>
                </c:pt>
                <c:pt idx="18">
                  <c:v>0.5310000000000059</c:v>
                </c:pt>
                <c:pt idx="19">
                  <c:v>0.44299999999999784</c:v>
                </c:pt>
                <c:pt idx="20">
                  <c:v>0.006000000000000227</c:v>
                </c:pt>
                <c:pt idx="21">
                  <c:v>2.637999999999998</c:v>
                </c:pt>
                <c:pt idx="22">
                  <c:v>2.794000000000004</c:v>
                </c:pt>
                <c:pt idx="23">
                  <c:v>0.10799999999999699</c:v>
                </c:pt>
                <c:pt idx="24">
                  <c:v>0</c:v>
                </c:pt>
                <c:pt idx="25">
                  <c:v>0.021000000000000796</c:v>
                </c:pt>
                <c:pt idx="26">
                  <c:v>0</c:v>
                </c:pt>
                <c:pt idx="27">
                  <c:v>3.237000000000002</c:v>
                </c:pt>
              </c:numCache>
            </c:numRef>
          </c:val>
        </c:ser>
        <c:axId val="62768962"/>
        <c:axId val="28049747"/>
      </c:barChart>
      <c:catAx>
        <c:axId val="6276896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8049747"/>
        <c:crosses val="autoZero"/>
        <c:auto val="1"/>
        <c:lblOffset val="100"/>
        <c:noMultiLvlLbl val="0"/>
      </c:catAx>
      <c:valAx>
        <c:axId val="28049747"/>
        <c:scaling>
          <c:orientation val="minMax"/>
          <c:max val="7"/>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6276896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2007</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4.713999999999999</c:v>
                </c:pt>
                <c:pt idx="1">
                  <c:v>2.673000000000002</c:v>
                </c:pt>
                <c:pt idx="2">
                  <c:v>1.0820000000000007</c:v>
                </c:pt>
                <c:pt idx="3">
                  <c:v>0.4989999999999952</c:v>
                </c:pt>
                <c:pt idx="4">
                  <c:v>2.7349999999999994</c:v>
                </c:pt>
                <c:pt idx="5">
                  <c:v>0</c:v>
                </c:pt>
                <c:pt idx="6">
                  <c:v>0.0940000000000083</c:v>
                </c:pt>
                <c:pt idx="7">
                  <c:v>7.420999999999992</c:v>
                </c:pt>
                <c:pt idx="8">
                  <c:v>0.1740000000000066</c:v>
                </c:pt>
                <c:pt idx="9">
                  <c:v>5.768999999999991</c:v>
                </c:pt>
                <c:pt idx="10">
                  <c:v>4.578000000000003</c:v>
                </c:pt>
                <c:pt idx="11">
                  <c:v>8.724999999999994</c:v>
                </c:pt>
                <c:pt idx="12">
                  <c:v>5.466000000000008</c:v>
                </c:pt>
                <c:pt idx="13">
                  <c:v>6.3700000000000045</c:v>
                </c:pt>
                <c:pt idx="14">
                  <c:v>6.678999999999988</c:v>
                </c:pt>
                <c:pt idx="15">
                  <c:v>1.4380000000000024</c:v>
                </c:pt>
                <c:pt idx="16">
                  <c:v>4.338000000000008</c:v>
                </c:pt>
                <c:pt idx="17">
                  <c:v>0</c:v>
                </c:pt>
                <c:pt idx="18">
                  <c:v>1.5559999999999974</c:v>
                </c:pt>
                <c:pt idx="19">
                  <c:v>3.2819999999999965</c:v>
                </c:pt>
                <c:pt idx="20">
                  <c:v>2.8029999999999973</c:v>
                </c:pt>
                <c:pt idx="21">
                  <c:v>5.902000000000015</c:v>
                </c:pt>
                <c:pt idx="22">
                  <c:v>0.12600000000000477</c:v>
                </c:pt>
                <c:pt idx="23">
                  <c:v>0.9829999999999757</c:v>
                </c:pt>
                <c:pt idx="24">
                  <c:v>0</c:v>
                </c:pt>
                <c:pt idx="25">
                  <c:v>8.26400000000001</c:v>
                </c:pt>
                <c:pt idx="26">
                  <c:v>7.695999999999998</c:v>
                </c:pt>
                <c:pt idx="27">
                  <c:v>7.1129999999999995</c:v>
                </c:pt>
                <c:pt idx="28">
                  <c:v>2.3259999999999934</c:v>
                </c:pt>
                <c:pt idx="29">
                  <c:v>4.400000000000006</c:v>
                </c:pt>
                <c:pt idx="30">
                  <c:v>6.673000000000002</c:v>
                </c:pt>
              </c:numCache>
            </c:numRef>
          </c:val>
        </c:ser>
        <c:axId val="51121132"/>
        <c:axId val="57437005"/>
      </c:barChart>
      <c:catAx>
        <c:axId val="5112113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7437005"/>
        <c:crosses val="autoZero"/>
        <c:auto val="1"/>
        <c:lblOffset val="100"/>
        <c:noMultiLvlLbl val="0"/>
      </c:catAx>
      <c:valAx>
        <c:axId val="57437005"/>
        <c:scaling>
          <c:orientation val="minMax"/>
          <c:max val="9"/>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5112113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2007</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7.4909999999999854</c:v>
                </c:pt>
                <c:pt idx="1">
                  <c:v>6.938999999999993</c:v>
                </c:pt>
                <c:pt idx="2">
                  <c:v>0.10000000000002274</c:v>
                </c:pt>
                <c:pt idx="3">
                  <c:v>7.713999999999999</c:v>
                </c:pt>
                <c:pt idx="4">
                  <c:v>8.438999999999993</c:v>
                </c:pt>
                <c:pt idx="5">
                  <c:v>7.889999999999986</c:v>
                </c:pt>
                <c:pt idx="6">
                  <c:v>4.367000000000019</c:v>
                </c:pt>
                <c:pt idx="7">
                  <c:v>8.73599999999999</c:v>
                </c:pt>
                <c:pt idx="8">
                  <c:v>7.881</c:v>
                </c:pt>
                <c:pt idx="9">
                  <c:v>2.9259999999999877</c:v>
                </c:pt>
                <c:pt idx="10">
                  <c:v>2.8920000000000243</c:v>
                </c:pt>
                <c:pt idx="11">
                  <c:v>7.35299999999998</c:v>
                </c:pt>
                <c:pt idx="12">
                  <c:v>6.701999999999998</c:v>
                </c:pt>
                <c:pt idx="13">
                  <c:v>8.139999999999986</c:v>
                </c:pt>
                <c:pt idx="14">
                  <c:v>10.631000000000029</c:v>
                </c:pt>
                <c:pt idx="15">
                  <c:v>8.449000000000012</c:v>
                </c:pt>
                <c:pt idx="16">
                  <c:v>2.7339999999999804</c:v>
                </c:pt>
                <c:pt idx="17">
                  <c:v>8.968999999999994</c:v>
                </c:pt>
                <c:pt idx="18">
                  <c:v>8.941000000000031</c:v>
                </c:pt>
                <c:pt idx="19">
                  <c:v>7.492999999999995</c:v>
                </c:pt>
                <c:pt idx="20">
                  <c:v>8.77600000000001</c:v>
                </c:pt>
                <c:pt idx="21">
                  <c:v>10.303999999999974</c:v>
                </c:pt>
                <c:pt idx="22">
                  <c:v>4.185999999999979</c:v>
                </c:pt>
                <c:pt idx="23">
                  <c:v>4.204000000000008</c:v>
                </c:pt>
                <c:pt idx="24">
                  <c:v>7.502999999999986</c:v>
                </c:pt>
                <c:pt idx="25">
                  <c:v>8.04000000000002</c:v>
                </c:pt>
                <c:pt idx="26">
                  <c:v>8.331999999999994</c:v>
                </c:pt>
                <c:pt idx="27">
                  <c:v>8.705000000000041</c:v>
                </c:pt>
                <c:pt idx="28">
                  <c:v>9.241999999999962</c:v>
                </c:pt>
                <c:pt idx="29">
                  <c:v>9.634000000000015</c:v>
                </c:pt>
              </c:numCache>
            </c:numRef>
          </c:val>
        </c:ser>
        <c:axId val="47170998"/>
        <c:axId val="21885799"/>
      </c:barChart>
      <c:catAx>
        <c:axId val="4717099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1885799"/>
        <c:crosses val="autoZero"/>
        <c:auto val="1"/>
        <c:lblOffset val="100"/>
        <c:noMultiLvlLbl val="0"/>
      </c:catAx>
      <c:valAx>
        <c:axId val="21885799"/>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4717099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2007</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9.430000000000007</c:v>
                </c:pt>
                <c:pt idx="1">
                  <c:v>9.25200000000001</c:v>
                </c:pt>
                <c:pt idx="2">
                  <c:v>9.19399999999996</c:v>
                </c:pt>
                <c:pt idx="3">
                  <c:v>7.942000000000007</c:v>
                </c:pt>
                <c:pt idx="4">
                  <c:v>7.727000000000032</c:v>
                </c:pt>
                <c:pt idx="5">
                  <c:v>3.227999999999952</c:v>
                </c:pt>
                <c:pt idx="6">
                  <c:v>0</c:v>
                </c:pt>
                <c:pt idx="7">
                  <c:v>1.4150000000000205</c:v>
                </c:pt>
                <c:pt idx="8">
                  <c:v>6.769999999999982</c:v>
                </c:pt>
                <c:pt idx="9">
                  <c:v>4.800000000000011</c:v>
                </c:pt>
                <c:pt idx="10">
                  <c:v>1.379000000000019</c:v>
                </c:pt>
                <c:pt idx="11">
                  <c:v>5.221000000000004</c:v>
                </c:pt>
                <c:pt idx="12">
                  <c:v>2.7339999999999804</c:v>
                </c:pt>
                <c:pt idx="13">
                  <c:v>5.579999999999984</c:v>
                </c:pt>
                <c:pt idx="14">
                  <c:v>6.968000000000018</c:v>
                </c:pt>
                <c:pt idx="15">
                  <c:v>2.5950000000000273</c:v>
                </c:pt>
                <c:pt idx="16">
                  <c:v>3.4359999999999786</c:v>
                </c:pt>
                <c:pt idx="17">
                  <c:v>4.264999999999986</c:v>
                </c:pt>
                <c:pt idx="18">
                  <c:v>8.564000000000021</c:v>
                </c:pt>
                <c:pt idx="19">
                  <c:v>7.476999999999975</c:v>
                </c:pt>
                <c:pt idx="20">
                  <c:v>3.7830000000000155</c:v>
                </c:pt>
                <c:pt idx="21">
                  <c:v>1.0889999999999986</c:v>
                </c:pt>
                <c:pt idx="22">
                  <c:v>9.988000000000056</c:v>
                </c:pt>
                <c:pt idx="23">
                  <c:v>10.876999999999953</c:v>
                </c:pt>
                <c:pt idx="24">
                  <c:v>8.634999999999991</c:v>
                </c:pt>
                <c:pt idx="25">
                  <c:v>2.0570000000000164</c:v>
                </c:pt>
                <c:pt idx="26">
                  <c:v>2.8769999999999527</c:v>
                </c:pt>
                <c:pt idx="27">
                  <c:v>1.4530000000000882</c:v>
                </c:pt>
                <c:pt idx="28">
                  <c:v>0.5089999999999009</c:v>
                </c:pt>
                <c:pt idx="29">
                  <c:v>7.919000000000096</c:v>
                </c:pt>
                <c:pt idx="30">
                  <c:v>7.447999999999979</c:v>
                </c:pt>
              </c:numCache>
            </c:numRef>
          </c:val>
        </c:ser>
        <c:axId val="62754464"/>
        <c:axId val="27919265"/>
      </c:barChart>
      <c:catAx>
        <c:axId val="6275446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7919265"/>
        <c:crosses val="autoZero"/>
        <c:auto val="1"/>
        <c:lblOffset val="100"/>
        <c:noMultiLvlLbl val="0"/>
      </c:catAx>
      <c:valAx>
        <c:axId val="27919265"/>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6275446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2007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NUMBERS!$H$4:$H$33</c:f>
              <c:numCache>
                <c:ptCount val="30"/>
                <c:pt idx="0">
                  <c:v>7.871999999999957</c:v>
                </c:pt>
                <c:pt idx="1">
                  <c:v>7.990000000000009</c:v>
                </c:pt>
                <c:pt idx="2">
                  <c:v>8.351999999999975</c:v>
                </c:pt>
                <c:pt idx="3">
                  <c:v>5.673999999999978</c:v>
                </c:pt>
                <c:pt idx="4">
                  <c:v>8.108000000000061</c:v>
                </c:pt>
                <c:pt idx="5">
                  <c:v>3.6369999999999436</c:v>
                </c:pt>
                <c:pt idx="6">
                  <c:v>9.599000000000046</c:v>
                </c:pt>
                <c:pt idx="7">
                  <c:v>7.769999999999982</c:v>
                </c:pt>
                <c:pt idx="8">
                  <c:v>0.6170000000000755</c:v>
                </c:pt>
                <c:pt idx="9">
                  <c:v>3.5039999999999054</c:v>
                </c:pt>
                <c:pt idx="10">
                  <c:v>6.25</c:v>
                </c:pt>
                <c:pt idx="11">
                  <c:v>0.13999999999998636</c:v>
                </c:pt>
                <c:pt idx="12">
                  <c:v>3.7120000000001028</c:v>
                </c:pt>
                <c:pt idx="13">
                  <c:v>3.62399999999991</c:v>
                </c:pt>
                <c:pt idx="14">
                  <c:v>5.54200000000003</c:v>
                </c:pt>
                <c:pt idx="15">
                  <c:v>3.5529999999999973</c:v>
                </c:pt>
                <c:pt idx="16">
                  <c:v>3.8700000000000045</c:v>
                </c:pt>
                <c:pt idx="17">
                  <c:v>1.7269999999999754</c:v>
                </c:pt>
                <c:pt idx="18">
                  <c:v>11.067999999999984</c:v>
                </c:pt>
                <c:pt idx="19">
                  <c:v>10.063000000000102</c:v>
                </c:pt>
                <c:pt idx="20">
                  <c:v>1.1819999999999027</c:v>
                </c:pt>
                <c:pt idx="21">
                  <c:v>4.008000000000038</c:v>
                </c:pt>
                <c:pt idx="22">
                  <c:v>1.9840000000000373</c:v>
                </c:pt>
                <c:pt idx="23">
                  <c:v>1.3799999999999955</c:v>
                </c:pt>
                <c:pt idx="24">
                  <c:v>1.2010000000000218</c:v>
                </c:pt>
                <c:pt idx="25">
                  <c:v>0.33299999999997</c:v>
                </c:pt>
                <c:pt idx="26">
                  <c:v>7.204999999999927</c:v>
                </c:pt>
                <c:pt idx="27">
                  <c:v>9.363000000000056</c:v>
                </c:pt>
                <c:pt idx="28">
                  <c:v>0.2480000000000473</c:v>
                </c:pt>
                <c:pt idx="29">
                  <c:v>2.0659999999999172</c:v>
                </c:pt>
              </c:numCache>
            </c:numRef>
          </c:val>
        </c:ser>
        <c:axId val="49946794"/>
        <c:axId val="46867963"/>
      </c:barChart>
      <c:catAx>
        <c:axId val="4994679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6867963"/>
        <c:crosses val="autoZero"/>
        <c:auto val="1"/>
        <c:lblOffset val="100"/>
        <c:noMultiLvlLbl val="0"/>
      </c:catAx>
      <c:valAx>
        <c:axId val="46867963"/>
        <c:scaling>
          <c:orientation val="minMax"/>
          <c:max val="12"/>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4994679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6.94500000000005</c:v>
                </c:pt>
                <c:pt idx="1">
                  <c:v>4.678999999999974</c:v>
                </c:pt>
                <c:pt idx="2">
                  <c:v>1.9099999999999682</c:v>
                </c:pt>
                <c:pt idx="3">
                  <c:v>1.913000000000011</c:v>
                </c:pt>
                <c:pt idx="4">
                  <c:v>4.884999999999991</c:v>
                </c:pt>
                <c:pt idx="5">
                  <c:v>0.10000000000002274</c:v>
                </c:pt>
                <c:pt idx="6">
                  <c:v>8.640999999999963</c:v>
                </c:pt>
                <c:pt idx="7">
                  <c:v>8.453000000000088</c:v>
                </c:pt>
                <c:pt idx="8">
                  <c:v>2.26299999999992</c:v>
                </c:pt>
                <c:pt idx="9">
                  <c:v>6.491000000000099</c:v>
                </c:pt>
                <c:pt idx="10">
                  <c:v>0.8109999999999218</c:v>
                </c:pt>
                <c:pt idx="11">
                  <c:v>1.4769999999999754</c:v>
                </c:pt>
                <c:pt idx="12">
                  <c:v>4.5</c:v>
                </c:pt>
                <c:pt idx="13">
                  <c:v>4.345000000000027</c:v>
                </c:pt>
                <c:pt idx="14">
                  <c:v>2.4680000000000746</c:v>
                </c:pt>
                <c:pt idx="15">
                  <c:v>3.963999999999942</c:v>
                </c:pt>
                <c:pt idx="16">
                  <c:v>6.027000000000044</c:v>
                </c:pt>
                <c:pt idx="17">
                  <c:v>9.024000000000001</c:v>
                </c:pt>
                <c:pt idx="18">
                  <c:v>8.910999999999945</c:v>
                </c:pt>
                <c:pt idx="19">
                  <c:v>0.010999999999967258</c:v>
                </c:pt>
                <c:pt idx="20">
                  <c:v>6.576999999999998</c:v>
                </c:pt>
                <c:pt idx="21">
                  <c:v>4.273000000000025</c:v>
                </c:pt>
                <c:pt idx="22">
                  <c:v>0.625</c:v>
                </c:pt>
                <c:pt idx="23">
                  <c:v>6.65300000000002</c:v>
                </c:pt>
                <c:pt idx="24">
                  <c:v>6.470000000000027</c:v>
                </c:pt>
                <c:pt idx="25">
                  <c:v>1.3980000000000246</c:v>
                </c:pt>
                <c:pt idx="26">
                  <c:v>7.198999999999955</c:v>
                </c:pt>
                <c:pt idx="27">
                  <c:v>7.238000000000056</c:v>
                </c:pt>
                <c:pt idx="28">
                  <c:v>2.9319999999999027</c:v>
                </c:pt>
                <c:pt idx="29">
                  <c:v>6.507000000000062</c:v>
                </c:pt>
                <c:pt idx="30">
                  <c:v>7.58299999999997</c:v>
                </c:pt>
              </c:numCache>
            </c:numRef>
          </c:val>
        </c:ser>
        <c:axId val="19158484"/>
        <c:axId val="38208629"/>
      </c:barChart>
      <c:catAx>
        <c:axId val="1915848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8208629"/>
        <c:crosses val="autoZero"/>
        <c:auto val="1"/>
        <c:lblOffset val="100"/>
        <c:noMultiLvlLbl val="0"/>
      </c:catAx>
      <c:valAx>
        <c:axId val="38208629"/>
        <c:scaling>
          <c:orientation val="minMax"/>
          <c:max val="1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915848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8.432000000000016</c:v>
                </c:pt>
                <c:pt idx="1">
                  <c:v>4.2590000000000146</c:v>
                </c:pt>
                <c:pt idx="2">
                  <c:v>8.629999999999995</c:v>
                </c:pt>
                <c:pt idx="3">
                  <c:v>10.819999999999936</c:v>
                </c:pt>
                <c:pt idx="4">
                  <c:v>10.337000000000103</c:v>
                </c:pt>
                <c:pt idx="5">
                  <c:v>3.228999999999928</c:v>
                </c:pt>
                <c:pt idx="6">
                  <c:v>2.0860000000000127</c:v>
                </c:pt>
                <c:pt idx="7">
                  <c:v>3.880999999999972</c:v>
                </c:pt>
                <c:pt idx="8">
                  <c:v>0</c:v>
                </c:pt>
                <c:pt idx="9">
                  <c:v>7.269999999999982</c:v>
                </c:pt>
                <c:pt idx="10">
                  <c:v>8.245000000000005</c:v>
                </c:pt>
                <c:pt idx="11">
                  <c:v>2.879000000000019</c:v>
                </c:pt>
                <c:pt idx="12">
                  <c:v>7.786000000000058</c:v>
                </c:pt>
                <c:pt idx="13">
                  <c:v>3.6369999999999436</c:v>
                </c:pt>
                <c:pt idx="14">
                  <c:v>4.706999999999994</c:v>
                </c:pt>
                <c:pt idx="15">
                  <c:v>4.071000000000026</c:v>
                </c:pt>
                <c:pt idx="16">
                  <c:v>3.9950000000000045</c:v>
                </c:pt>
                <c:pt idx="17">
                  <c:v>2.3740000000000236</c:v>
                </c:pt>
                <c:pt idx="18">
                  <c:v>4.635999999999967</c:v>
                </c:pt>
                <c:pt idx="19">
                  <c:v>2.2480000000000473</c:v>
                </c:pt>
                <c:pt idx="20">
                  <c:v>3.5090000000000146</c:v>
                </c:pt>
                <c:pt idx="21">
                  <c:v>5.4109999999999445</c:v>
                </c:pt>
                <c:pt idx="22">
                  <c:v>2.8769999999999527</c:v>
                </c:pt>
                <c:pt idx="23">
                  <c:v>9.008000000000038</c:v>
                </c:pt>
                <c:pt idx="24">
                  <c:v>10.414999999999964</c:v>
                </c:pt>
                <c:pt idx="25">
                  <c:v>5.960000000000036</c:v>
                </c:pt>
                <c:pt idx="26">
                  <c:v>4.73599999999999</c:v>
                </c:pt>
                <c:pt idx="27">
                  <c:v>3.5570000000000164</c:v>
                </c:pt>
                <c:pt idx="28">
                  <c:v>7.330000000000041</c:v>
                </c:pt>
                <c:pt idx="29">
                  <c:v>4.283999999999992</c:v>
                </c:pt>
                <c:pt idx="30">
                  <c:v>0.7229999999999563</c:v>
                </c:pt>
              </c:numCache>
            </c:numRef>
          </c:val>
        </c:ser>
        <c:axId val="8333342"/>
        <c:axId val="7891215"/>
      </c:barChart>
      <c:catAx>
        <c:axId val="833334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7891215"/>
        <c:crosses val="autoZero"/>
        <c:auto val="1"/>
        <c:lblOffset val="100"/>
        <c:noMultiLvlLbl val="0"/>
      </c:catAx>
      <c:valAx>
        <c:axId val="7891215"/>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833334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4.949000000000069</c:v>
                </c:pt>
                <c:pt idx="1">
                  <c:v>4.867999999999938</c:v>
                </c:pt>
                <c:pt idx="2">
                  <c:v>6.356999999999971</c:v>
                </c:pt>
                <c:pt idx="3">
                  <c:v>5.607000000000085</c:v>
                </c:pt>
                <c:pt idx="4">
                  <c:v>0.0019999999999527063</c:v>
                </c:pt>
                <c:pt idx="5">
                  <c:v>2.974999999999909</c:v>
                </c:pt>
                <c:pt idx="6">
                  <c:v>3.6460000000001855</c:v>
                </c:pt>
                <c:pt idx="7">
                  <c:v>2.117999999999938</c:v>
                </c:pt>
                <c:pt idx="8">
                  <c:v>2.144999999999982</c:v>
                </c:pt>
                <c:pt idx="9">
                  <c:v>2.869999999999891</c:v>
                </c:pt>
                <c:pt idx="10">
                  <c:v>1.8200000000001637</c:v>
                </c:pt>
                <c:pt idx="11">
                  <c:v>3.449999999999818</c:v>
                </c:pt>
                <c:pt idx="12">
                  <c:v>5.093000000000075</c:v>
                </c:pt>
                <c:pt idx="13">
                  <c:v>3.2280000000000655</c:v>
                </c:pt>
                <c:pt idx="14">
                  <c:v>8.510999999999967</c:v>
                </c:pt>
                <c:pt idx="15">
                  <c:v>6.048000000000002</c:v>
                </c:pt>
                <c:pt idx="16">
                  <c:v>0</c:v>
                </c:pt>
                <c:pt idx="17">
                  <c:v>5.719000000000051</c:v>
                </c:pt>
                <c:pt idx="18">
                  <c:v>3.2919999999999163</c:v>
                </c:pt>
                <c:pt idx="19">
                  <c:v>0.7339999999999236</c:v>
                </c:pt>
                <c:pt idx="20">
                  <c:v>1.7270000000000891</c:v>
                </c:pt>
                <c:pt idx="21">
                  <c:v>2.9320000000000164</c:v>
                </c:pt>
                <c:pt idx="22">
                  <c:v>7.939000000000078</c:v>
                </c:pt>
                <c:pt idx="23">
                  <c:v>0.0909999999998945</c:v>
                </c:pt>
                <c:pt idx="24">
                  <c:v>0.29700000000002547</c:v>
                </c:pt>
                <c:pt idx="25">
                  <c:v>0.59699999999998</c:v>
                </c:pt>
                <c:pt idx="26">
                  <c:v>6.592000000000098</c:v>
                </c:pt>
                <c:pt idx="27">
                  <c:v>1.1019999999998618</c:v>
                </c:pt>
                <c:pt idx="28">
                  <c:v>0.005000000000109139</c:v>
                </c:pt>
                <c:pt idx="29">
                  <c:v>3.632000000000062</c:v>
                </c:pt>
              </c:numCache>
            </c:numRef>
          </c:val>
        </c:ser>
        <c:axId val="3912072"/>
        <c:axId val="35208649"/>
      </c:barChart>
      <c:catAx>
        <c:axId val="391207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5208649"/>
        <c:crosses val="autoZero"/>
        <c:auto val="1"/>
        <c:lblOffset val="100"/>
        <c:noMultiLvlLbl val="0"/>
      </c:catAx>
      <c:valAx>
        <c:axId val="35208649"/>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91207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0</c:v>
                </c:pt>
                <c:pt idx="1">
                  <c:v>1.2210000000000036</c:v>
                </c:pt>
                <c:pt idx="2">
                  <c:v>0.0009999999999763531</c:v>
                </c:pt>
                <c:pt idx="3">
                  <c:v>2.2970000000000255</c:v>
                </c:pt>
                <c:pt idx="4">
                  <c:v>0.974999999999909</c:v>
                </c:pt>
                <c:pt idx="5">
                  <c:v>7.219000000000051</c:v>
                </c:pt>
                <c:pt idx="6">
                  <c:v>7.309999999999945</c:v>
                </c:pt>
                <c:pt idx="7">
                  <c:v>2.1900000000000546</c:v>
                </c:pt>
                <c:pt idx="8">
                  <c:v>0.2919999999999163</c:v>
                </c:pt>
                <c:pt idx="9">
                  <c:v>4.358999999999924</c:v>
                </c:pt>
                <c:pt idx="10">
                  <c:v>5.150000000000091</c:v>
                </c:pt>
                <c:pt idx="11">
                  <c:v>2.2719999999999345</c:v>
                </c:pt>
                <c:pt idx="12">
                  <c:v>6.372000000000071</c:v>
                </c:pt>
                <c:pt idx="13">
                  <c:v>6.703999999999951</c:v>
                </c:pt>
                <c:pt idx="14">
                  <c:v>1.2380000000000564</c:v>
                </c:pt>
                <c:pt idx="15">
                  <c:v>6.044000000000096</c:v>
                </c:pt>
                <c:pt idx="16">
                  <c:v>0.32799999999997453</c:v>
                </c:pt>
                <c:pt idx="17">
                  <c:v>4.02800000000002</c:v>
                </c:pt>
                <c:pt idx="18">
                  <c:v>0</c:v>
                </c:pt>
                <c:pt idx="19">
                  <c:v>4.563999999999851</c:v>
                </c:pt>
                <c:pt idx="20">
                  <c:v>1.4770000000000891</c:v>
                </c:pt>
                <c:pt idx="21">
                  <c:v>5.8659999999999854</c:v>
                </c:pt>
                <c:pt idx="22">
                  <c:v>5.2439999999999145</c:v>
                </c:pt>
                <c:pt idx="23">
                  <c:v>0</c:v>
                </c:pt>
                <c:pt idx="24">
                  <c:v>0</c:v>
                </c:pt>
                <c:pt idx="25">
                  <c:v>0.10799999999994725</c:v>
                </c:pt>
                <c:pt idx="26">
                  <c:v>0</c:v>
                </c:pt>
                <c:pt idx="27">
                  <c:v>0.2510000000002037</c:v>
                </c:pt>
                <c:pt idx="28">
                  <c:v>0</c:v>
                </c:pt>
                <c:pt idx="29">
                  <c:v>4.29099999999994</c:v>
                </c:pt>
                <c:pt idx="30">
                  <c:v>0.61200000000008</c:v>
                </c:pt>
              </c:numCache>
            </c:numRef>
          </c:val>
        </c:ser>
        <c:axId val="48442386"/>
        <c:axId val="33328291"/>
      </c:barChart>
      <c:catAx>
        <c:axId val="4844238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3328291"/>
        <c:crosses val="autoZero"/>
        <c:auto val="1"/>
        <c:lblOffset val="100"/>
        <c:noMultiLvlLbl val="0"/>
      </c:catAx>
      <c:valAx>
        <c:axId val="33328291"/>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844238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0.4639999999999418</c:v>
                </c:pt>
                <c:pt idx="1">
                  <c:v>0</c:v>
                </c:pt>
                <c:pt idx="2">
                  <c:v>0.0039999999999054126</c:v>
                </c:pt>
                <c:pt idx="3">
                  <c:v>0.26700000000005275</c:v>
                </c:pt>
                <c:pt idx="4">
                  <c:v>1.3230000000000928</c:v>
                </c:pt>
                <c:pt idx="5">
                  <c:v>2.01299999999992</c:v>
                </c:pt>
                <c:pt idx="6">
                  <c:v>0</c:v>
                </c:pt>
                <c:pt idx="7">
                  <c:v>0.7649999999998727</c:v>
                </c:pt>
                <c:pt idx="8">
                  <c:v>1.6720000000000255</c:v>
                </c:pt>
                <c:pt idx="9">
                  <c:v>0.7029999999999745</c:v>
                </c:pt>
                <c:pt idx="10">
                  <c:v>1.9760000000001128</c:v>
                </c:pt>
                <c:pt idx="11">
                  <c:v>2.5979999999999563</c:v>
                </c:pt>
                <c:pt idx="12">
                  <c:v>0</c:v>
                </c:pt>
                <c:pt idx="13">
                  <c:v>3.275000000000091</c:v>
                </c:pt>
                <c:pt idx="14">
                  <c:v>4.227999999999838</c:v>
                </c:pt>
                <c:pt idx="15">
                  <c:v>0</c:v>
                </c:pt>
                <c:pt idx="16">
                  <c:v>1.9920000000001892</c:v>
                </c:pt>
                <c:pt idx="17">
                  <c:v>3.701000000000022</c:v>
                </c:pt>
                <c:pt idx="18">
                  <c:v>0</c:v>
                </c:pt>
                <c:pt idx="19">
                  <c:v>0.008999999999787178</c:v>
                </c:pt>
                <c:pt idx="20">
                  <c:v>0</c:v>
                </c:pt>
                <c:pt idx="21">
                  <c:v>1.8610000000001037</c:v>
                </c:pt>
                <c:pt idx="22">
                  <c:v>1.48700000000008</c:v>
                </c:pt>
                <c:pt idx="23">
                  <c:v>0.5029999999999291</c:v>
                </c:pt>
                <c:pt idx="24">
                  <c:v>0.1449999999999818</c:v>
                </c:pt>
                <c:pt idx="25">
                  <c:v>0.928000000000111</c:v>
                </c:pt>
                <c:pt idx="26">
                  <c:v>0.0029999999999290594</c:v>
                </c:pt>
                <c:pt idx="27">
                  <c:v>0</c:v>
                </c:pt>
                <c:pt idx="28">
                  <c:v>0</c:v>
                </c:pt>
                <c:pt idx="29">
                  <c:v>0</c:v>
                </c:pt>
              </c:numCache>
            </c:numRef>
          </c:val>
        </c:ser>
        <c:axId val="31519164"/>
        <c:axId val="15237021"/>
      </c:barChart>
      <c:catAx>
        <c:axId val="3151916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5237021"/>
        <c:crosses val="autoZero"/>
        <c:auto val="1"/>
        <c:lblOffset val="100"/>
        <c:noMultiLvlLbl val="0"/>
      </c:catAx>
      <c:valAx>
        <c:axId val="15237021"/>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151916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375"/>
          <c:w val="0.878"/>
          <c:h val="0.749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SUMMARY!$B$14:$M$14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SUMMARY!$B$21:$M$21</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SUMMARY!$B$14:$M$14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SUMMARY!$B$20:$M$20</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SUMMARY!$A$19</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SUMMARY!$B$19:$M$19</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SUMMARY!$A$18</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SUMMARY!$B$18:$M$18</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SUMMARY!$A$17</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SUMMARY!$B$17:$M$17</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SUMMARY!$B$16:$M$16</c:f>
              <c:numCache>
                <c:ptCount val="12"/>
                <c:pt idx="0">
                  <c:v>30.06</c:v>
                </c:pt>
                <c:pt idx="1">
                  <c:v>21.02</c:v>
                </c:pt>
                <c:pt idx="2">
                  <c:v>59.25</c:v>
                </c:pt>
                <c:pt idx="3">
                  <c:v>43.58</c:v>
                </c:pt>
                <c:pt idx="4">
                  <c:v>64.17</c:v>
                </c:pt>
                <c:pt idx="5">
                  <c:v>79.4</c:v>
                </c:pt>
                <c:pt idx="6">
                  <c:v>86.73</c:v>
                </c:pt>
                <c:pt idx="7">
                  <c:v>161.332</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SUMMARY!$B$15:$M$15</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axId val="54534441"/>
        <c:axId val="21047922"/>
      </c:barChart>
      <c:catAx>
        <c:axId val="54534441"/>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21047922"/>
        <c:crosses val="autoZero"/>
        <c:auto val="1"/>
        <c:lblOffset val="100"/>
        <c:noMultiLvlLbl val="0"/>
      </c:catAx>
      <c:valAx>
        <c:axId val="21047922"/>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54534441"/>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17675"/>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2007</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2.9449999999999363</c:v>
                </c:pt>
                <c:pt idx="1">
                  <c:v>0</c:v>
                </c:pt>
                <c:pt idx="2">
                  <c:v>1.0009999999999764</c:v>
                </c:pt>
                <c:pt idx="3">
                  <c:v>0</c:v>
                </c:pt>
                <c:pt idx="4">
                  <c:v>0</c:v>
                </c:pt>
                <c:pt idx="5">
                  <c:v>0</c:v>
                </c:pt>
                <c:pt idx="6">
                  <c:v>0.18100000000004002</c:v>
                </c:pt>
                <c:pt idx="7">
                  <c:v>0.16800000000012005</c:v>
                </c:pt>
                <c:pt idx="8">
                  <c:v>1.8989999999998872</c:v>
                </c:pt>
                <c:pt idx="9">
                  <c:v>1.4980000000000473</c:v>
                </c:pt>
                <c:pt idx="10">
                  <c:v>2.844000000000051</c:v>
                </c:pt>
                <c:pt idx="11">
                  <c:v>0</c:v>
                </c:pt>
                <c:pt idx="12">
                  <c:v>1.5789999999999509</c:v>
                </c:pt>
                <c:pt idx="13">
                  <c:v>1.4700000000000273</c:v>
                </c:pt>
                <c:pt idx="14">
                  <c:v>0.8350000000000364</c:v>
                </c:pt>
                <c:pt idx="15">
                  <c:v>2.7899999999999636</c:v>
                </c:pt>
                <c:pt idx="16">
                  <c:v>0</c:v>
                </c:pt>
                <c:pt idx="17">
                  <c:v>0.05499999999983629</c:v>
                </c:pt>
                <c:pt idx="18">
                  <c:v>0.7820000000001528</c:v>
                </c:pt>
                <c:pt idx="19">
                  <c:v>0</c:v>
                </c:pt>
                <c:pt idx="20">
                  <c:v>0</c:v>
                </c:pt>
                <c:pt idx="21">
                  <c:v>2.605000000000018</c:v>
                </c:pt>
                <c:pt idx="22">
                  <c:v>2.3579999999999472</c:v>
                </c:pt>
                <c:pt idx="23">
                  <c:v>0</c:v>
                </c:pt>
                <c:pt idx="24">
                  <c:v>0</c:v>
                </c:pt>
                <c:pt idx="25">
                  <c:v>0.3350000000000364</c:v>
                </c:pt>
                <c:pt idx="26">
                  <c:v>0</c:v>
                </c:pt>
                <c:pt idx="27">
                  <c:v>0</c:v>
                </c:pt>
                <c:pt idx="28">
                  <c:v>3.2639999999998963</c:v>
                </c:pt>
                <c:pt idx="29">
                  <c:v>0.7390000000000327</c:v>
                </c:pt>
                <c:pt idx="30">
                  <c:v>0</c:v>
                </c:pt>
              </c:numCache>
            </c:numRef>
          </c:val>
        </c:ser>
        <c:axId val="2915462"/>
        <c:axId val="26239159"/>
      </c:barChart>
      <c:catAx>
        <c:axId val="291546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6239159"/>
        <c:crosses val="autoZero"/>
        <c:auto val="1"/>
        <c:lblOffset val="100"/>
        <c:noMultiLvlLbl val="0"/>
      </c:catAx>
      <c:valAx>
        <c:axId val="26239159"/>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91546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GELEVERDE ENERGIE PER M2 EN PER DAG
2006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SUMMARY!$B$26:$M$26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SUMMARY!$B$27:$M$27</c:f>
              <c:numCache>
                <c:ptCount val="12"/>
                <c:pt idx="0">
                  <c:v>0.25132488479262677</c:v>
                </c:pt>
                <c:pt idx="1">
                  <c:v>0.3385108958837772</c:v>
                </c:pt>
                <c:pt idx="2">
                  <c:v>0.6738134920634921</c:v>
                </c:pt>
                <c:pt idx="3">
                  <c:v>1.1414107142857144</c:v>
                </c:pt>
                <c:pt idx="4">
                  <c:v>1.2964191106906338</c:v>
                </c:pt>
                <c:pt idx="5">
                  <c:v>1.361026045777427</c:v>
                </c:pt>
                <c:pt idx="6">
                  <c:v>1.4067402291105122</c:v>
                </c:pt>
                <c:pt idx="7">
                  <c:v>1.4643930041152264</c:v>
                </c:pt>
                <c:pt idx="8">
                  <c:v>1.432128466771324</c:v>
                </c:pt>
                <c:pt idx="9">
                  <c:v>1.380559210526316</c:v>
                </c:pt>
                <c:pt idx="10">
                  <c:v>1.2885468349016254</c:v>
                </c:pt>
                <c:pt idx="11">
                  <c:v>1.2058679060665363</c:v>
                </c:pt>
              </c:numCache>
            </c:numRef>
          </c:val>
          <c:smooth val="1"/>
        </c:ser>
        <c:marker val="1"/>
        <c:axId val="55213571"/>
        <c:axId val="27160092"/>
      </c:lineChart>
      <c:catAx>
        <c:axId val="55213571"/>
        <c:scaling>
          <c:orientation val="minMax"/>
        </c:scaling>
        <c:axPos val="b"/>
        <c:delete val="0"/>
        <c:numFmt formatCode="General" sourceLinked="1"/>
        <c:majorTickMark val="out"/>
        <c:minorTickMark val="none"/>
        <c:tickLblPos val="nextTo"/>
        <c:crossAx val="27160092"/>
        <c:crosses val="autoZero"/>
        <c:auto val="1"/>
        <c:lblOffset val="100"/>
        <c:noMultiLvlLbl val="0"/>
      </c:catAx>
      <c:valAx>
        <c:axId val="27160092"/>
        <c:scaling>
          <c:orientation val="minMax"/>
          <c:max val="1.5"/>
        </c:scaling>
        <c:axPos val="l"/>
        <c:majorGridlines/>
        <c:delete val="0"/>
        <c:numFmt formatCode="General" sourceLinked="1"/>
        <c:majorTickMark val="out"/>
        <c:minorTickMark val="none"/>
        <c:tickLblPos val="nextTo"/>
        <c:txPr>
          <a:bodyPr/>
          <a:lstStyle/>
          <a:p>
            <a:pPr>
              <a:defRPr lang="en-US" cap="none" sz="1000" b="1" i="0" u="none" baseline="0"/>
            </a:pPr>
          </a:p>
        </c:txPr>
        <c:crossAx val="55213571"/>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PROGNOSE GEGENEREERDE JAARLIJKSE ENERGIEWINST (365 DAGEN)
2006 (systeem 2,8 m2, 150+80 Liter-SOLES-2)</a:t>
            </a:r>
          </a:p>
        </c:rich>
      </c:tx>
      <c:layout/>
      <c:spPr>
        <a:noFill/>
        <a:ln>
          <a:noFill/>
        </a:ln>
      </c:spPr>
    </c:title>
    <c:plotArea>
      <c:layout>
        <c:manualLayout>
          <c:xMode val="edge"/>
          <c:yMode val="edge"/>
          <c:x val="0.03375"/>
          <c:y val="0.10675"/>
          <c:w val="0.9535"/>
          <c:h val="0.87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SUMMARY!$B$31:$M$31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SUMMARY!$B$32:$M$32</c:f>
              <c:numCache>
                <c:ptCount val="12"/>
                <c:pt idx="0">
                  <c:v>0.9246745161290323</c:v>
                </c:pt>
                <c:pt idx="1">
                  <c:v>1.245449288135593</c:v>
                </c:pt>
                <c:pt idx="2">
                  <c:v>2.4790946</c:v>
                </c:pt>
                <c:pt idx="3">
                  <c:v>4.199478300000001</c:v>
                </c:pt>
                <c:pt idx="4">
                  <c:v>4.76978519205298</c:v>
                </c:pt>
                <c:pt idx="5">
                  <c:v>5.007487027624309</c:v>
                </c:pt>
                <c:pt idx="6">
                  <c:v>5.175678650943396</c:v>
                </c:pt>
                <c:pt idx="7">
                  <c:v>5.387794740740741</c:v>
                </c:pt>
                <c:pt idx="8">
                  <c:v>5.2690870549450555</c:v>
                </c:pt>
                <c:pt idx="9">
                  <c:v>5.079353447368422</c:v>
                </c:pt>
                <c:pt idx="10">
                  <c:v>4.74082151497006</c:v>
                </c:pt>
                <c:pt idx="11">
                  <c:v>4.4366292000000005</c:v>
                </c:pt>
              </c:numCache>
            </c:numRef>
          </c:val>
          <c:smooth val="1"/>
        </c:ser>
        <c:axId val="43114237"/>
        <c:axId val="52483814"/>
      </c:lineChart>
      <c:catAx>
        <c:axId val="43114237"/>
        <c:scaling>
          <c:orientation val="minMax"/>
        </c:scaling>
        <c:axPos val="b"/>
        <c:delete val="0"/>
        <c:numFmt formatCode="General" sourceLinked="1"/>
        <c:majorTickMark val="out"/>
        <c:minorTickMark val="none"/>
        <c:tickLblPos val="nextTo"/>
        <c:crossAx val="52483814"/>
        <c:crosses val="autoZero"/>
        <c:auto val="1"/>
        <c:lblOffset val="100"/>
        <c:noMultiLvlLbl val="0"/>
      </c:catAx>
      <c:valAx>
        <c:axId val="52483814"/>
        <c:scaling>
          <c:orientation val="minMax"/>
          <c:max val="5.5"/>
        </c:scaling>
        <c:axPos val="l"/>
        <c:title>
          <c:tx>
            <c:rich>
              <a:bodyPr vert="horz" rot="-5400000" anchor="ctr"/>
              <a:lstStyle/>
              <a:p>
                <a:pPr algn="ctr">
                  <a:defRPr/>
                </a:pPr>
                <a:r>
                  <a:rPr lang="en-US" cap="none" sz="1000" b="1" i="0" u="none" baseline="0"/>
                  <a:t>GigaJoule</a:t>
                </a:r>
              </a:p>
            </c:rich>
          </c:tx>
          <c:layout/>
          <c:overlay val="0"/>
          <c:spPr>
            <a:noFill/>
            <a:ln>
              <a:noFill/>
            </a:ln>
          </c:spPr>
        </c:title>
        <c:majorGridlines/>
        <c:delete val="0"/>
        <c:numFmt formatCode="General" sourceLinked="1"/>
        <c:majorTickMark val="out"/>
        <c:minorTickMark val="none"/>
        <c:tickLblPos val="nextTo"/>
        <c:crossAx val="43114237"/>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Times New Roman"/>
                <a:ea typeface="Times New Roman"/>
                <a:cs typeface="Times New Roman"/>
              </a:rPr>
              <a:t>GEMETEN ENERGIEOPBRENGST /DAG EN PER MAAND
JAAR 2007 </a:t>
            </a:r>
            <a:r>
              <a:rPr lang="en-US" cap="none" sz="875" b="1" i="0" u="none" baseline="0">
                <a:latin typeface="Times New Roman"/>
                <a:ea typeface="Times New Roman"/>
                <a:cs typeface="Times New Roman"/>
              </a:rPr>
              <a:t>(COPYRIGHT LOCUTIS ENERGY SYSTEMS)</a:t>
            </a:r>
            <a:r>
              <a:rPr lang="en-US" cap="none" sz="1900"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
          <c:w val="0.943"/>
          <c:h val="0.882"/>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2.9449999999999363</c:v>
                </c:pt>
                <c:pt idx="1">
                  <c:v>0</c:v>
                </c:pt>
                <c:pt idx="2">
                  <c:v>1.0009999999999764</c:v>
                </c:pt>
                <c:pt idx="3">
                  <c:v>0</c:v>
                </c:pt>
                <c:pt idx="4">
                  <c:v>0</c:v>
                </c:pt>
                <c:pt idx="5">
                  <c:v>0</c:v>
                </c:pt>
                <c:pt idx="6">
                  <c:v>0.18100000000004002</c:v>
                </c:pt>
                <c:pt idx="7">
                  <c:v>0.16800000000012005</c:v>
                </c:pt>
                <c:pt idx="8">
                  <c:v>1.8989999999998872</c:v>
                </c:pt>
                <c:pt idx="9">
                  <c:v>1.4980000000000473</c:v>
                </c:pt>
                <c:pt idx="10">
                  <c:v>2.844000000000051</c:v>
                </c:pt>
                <c:pt idx="11">
                  <c:v>0</c:v>
                </c:pt>
                <c:pt idx="12">
                  <c:v>1.5789999999999509</c:v>
                </c:pt>
                <c:pt idx="13">
                  <c:v>1.4700000000000273</c:v>
                </c:pt>
                <c:pt idx="14">
                  <c:v>0.8350000000000364</c:v>
                </c:pt>
                <c:pt idx="15">
                  <c:v>2.7899999999999636</c:v>
                </c:pt>
                <c:pt idx="16">
                  <c:v>0</c:v>
                </c:pt>
                <c:pt idx="17">
                  <c:v>0.05499999999983629</c:v>
                </c:pt>
                <c:pt idx="18">
                  <c:v>0.7820000000001528</c:v>
                </c:pt>
                <c:pt idx="19">
                  <c:v>0</c:v>
                </c:pt>
                <c:pt idx="20">
                  <c:v>0</c:v>
                </c:pt>
                <c:pt idx="21">
                  <c:v>2.605000000000018</c:v>
                </c:pt>
                <c:pt idx="22">
                  <c:v>2.3579999999999472</c:v>
                </c:pt>
                <c:pt idx="23">
                  <c:v>0</c:v>
                </c:pt>
                <c:pt idx="24">
                  <c:v>0</c:v>
                </c:pt>
                <c:pt idx="25">
                  <c:v>0.3350000000000364</c:v>
                </c:pt>
                <c:pt idx="26">
                  <c:v>0</c:v>
                </c:pt>
                <c:pt idx="27">
                  <c:v>0</c:v>
                </c:pt>
                <c:pt idx="28">
                  <c:v>3.2639999999998963</c:v>
                </c:pt>
                <c:pt idx="29">
                  <c:v>0.7390000000000327</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0.4639999999999418</c:v>
                </c:pt>
                <c:pt idx="1">
                  <c:v>0</c:v>
                </c:pt>
                <c:pt idx="2">
                  <c:v>0.0039999999999054126</c:v>
                </c:pt>
                <c:pt idx="3">
                  <c:v>0.26700000000005275</c:v>
                </c:pt>
                <c:pt idx="4">
                  <c:v>1.3230000000000928</c:v>
                </c:pt>
                <c:pt idx="5">
                  <c:v>2.01299999999992</c:v>
                </c:pt>
                <c:pt idx="6">
                  <c:v>0</c:v>
                </c:pt>
                <c:pt idx="7">
                  <c:v>0.7649999999998727</c:v>
                </c:pt>
                <c:pt idx="8">
                  <c:v>1.6720000000000255</c:v>
                </c:pt>
                <c:pt idx="9">
                  <c:v>0.7029999999999745</c:v>
                </c:pt>
                <c:pt idx="10">
                  <c:v>1.9760000000001128</c:v>
                </c:pt>
                <c:pt idx="11">
                  <c:v>2.5979999999999563</c:v>
                </c:pt>
                <c:pt idx="12">
                  <c:v>0</c:v>
                </c:pt>
                <c:pt idx="13">
                  <c:v>3.275000000000091</c:v>
                </c:pt>
                <c:pt idx="14">
                  <c:v>4.227999999999838</c:v>
                </c:pt>
                <c:pt idx="15">
                  <c:v>0</c:v>
                </c:pt>
                <c:pt idx="16">
                  <c:v>1.9920000000001892</c:v>
                </c:pt>
                <c:pt idx="17">
                  <c:v>3.701000000000022</c:v>
                </c:pt>
                <c:pt idx="18">
                  <c:v>0</c:v>
                </c:pt>
                <c:pt idx="19">
                  <c:v>0.008999999999787178</c:v>
                </c:pt>
                <c:pt idx="20">
                  <c:v>0</c:v>
                </c:pt>
                <c:pt idx="21">
                  <c:v>1.8610000000001037</c:v>
                </c:pt>
                <c:pt idx="22">
                  <c:v>1.48700000000008</c:v>
                </c:pt>
                <c:pt idx="23">
                  <c:v>0.5029999999999291</c:v>
                </c:pt>
                <c:pt idx="24">
                  <c:v>0.1449999999999818</c:v>
                </c:pt>
                <c:pt idx="25">
                  <c:v>0.928000000000111</c:v>
                </c:pt>
                <c:pt idx="26">
                  <c:v>0.0029999999999290594</c:v>
                </c:pt>
                <c:pt idx="27">
                  <c:v>0</c:v>
                </c:pt>
                <c:pt idx="28">
                  <c:v>0</c:v>
                </c:pt>
                <c:pt idx="29">
                  <c:v>0</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0</c:v>
                </c:pt>
                <c:pt idx="1">
                  <c:v>1.2210000000000036</c:v>
                </c:pt>
                <c:pt idx="2">
                  <c:v>0.0009999999999763531</c:v>
                </c:pt>
                <c:pt idx="3">
                  <c:v>2.2970000000000255</c:v>
                </c:pt>
                <c:pt idx="4">
                  <c:v>0.974999999999909</c:v>
                </c:pt>
                <c:pt idx="5">
                  <c:v>7.219000000000051</c:v>
                </c:pt>
                <c:pt idx="6">
                  <c:v>7.309999999999945</c:v>
                </c:pt>
                <c:pt idx="7">
                  <c:v>2.1900000000000546</c:v>
                </c:pt>
                <c:pt idx="8">
                  <c:v>0.2919999999999163</c:v>
                </c:pt>
                <c:pt idx="9">
                  <c:v>4.358999999999924</c:v>
                </c:pt>
                <c:pt idx="10">
                  <c:v>5.150000000000091</c:v>
                </c:pt>
                <c:pt idx="11">
                  <c:v>2.2719999999999345</c:v>
                </c:pt>
                <c:pt idx="12">
                  <c:v>6.372000000000071</c:v>
                </c:pt>
                <c:pt idx="13">
                  <c:v>6.703999999999951</c:v>
                </c:pt>
                <c:pt idx="14">
                  <c:v>1.2380000000000564</c:v>
                </c:pt>
                <c:pt idx="15">
                  <c:v>6.044000000000096</c:v>
                </c:pt>
                <c:pt idx="16">
                  <c:v>0.32799999999997453</c:v>
                </c:pt>
                <c:pt idx="17">
                  <c:v>4.02800000000002</c:v>
                </c:pt>
                <c:pt idx="18">
                  <c:v>0</c:v>
                </c:pt>
                <c:pt idx="19">
                  <c:v>4.563999999999851</c:v>
                </c:pt>
                <c:pt idx="20">
                  <c:v>1.4770000000000891</c:v>
                </c:pt>
                <c:pt idx="21">
                  <c:v>5.8659999999999854</c:v>
                </c:pt>
                <c:pt idx="22">
                  <c:v>5.2439999999999145</c:v>
                </c:pt>
                <c:pt idx="23">
                  <c:v>0</c:v>
                </c:pt>
                <c:pt idx="24">
                  <c:v>0</c:v>
                </c:pt>
                <c:pt idx="25">
                  <c:v>0.10799999999994725</c:v>
                </c:pt>
                <c:pt idx="26">
                  <c:v>0</c:v>
                </c:pt>
                <c:pt idx="27">
                  <c:v>0.2510000000002037</c:v>
                </c:pt>
                <c:pt idx="28">
                  <c:v>0</c:v>
                </c:pt>
                <c:pt idx="29">
                  <c:v>4.29099999999994</c:v>
                </c:pt>
                <c:pt idx="30">
                  <c:v>0.61200000000008</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4.949000000000069</c:v>
                </c:pt>
                <c:pt idx="1">
                  <c:v>4.867999999999938</c:v>
                </c:pt>
                <c:pt idx="2">
                  <c:v>6.356999999999971</c:v>
                </c:pt>
                <c:pt idx="3">
                  <c:v>5.607000000000085</c:v>
                </c:pt>
                <c:pt idx="4">
                  <c:v>0.0019999999999527063</c:v>
                </c:pt>
                <c:pt idx="5">
                  <c:v>2.974999999999909</c:v>
                </c:pt>
                <c:pt idx="6">
                  <c:v>3.6460000000001855</c:v>
                </c:pt>
                <c:pt idx="7">
                  <c:v>2.117999999999938</c:v>
                </c:pt>
                <c:pt idx="8">
                  <c:v>2.144999999999982</c:v>
                </c:pt>
                <c:pt idx="9">
                  <c:v>2.869999999999891</c:v>
                </c:pt>
                <c:pt idx="10">
                  <c:v>1.8200000000001637</c:v>
                </c:pt>
                <c:pt idx="11">
                  <c:v>3.449999999999818</c:v>
                </c:pt>
                <c:pt idx="12">
                  <c:v>5.093000000000075</c:v>
                </c:pt>
                <c:pt idx="13">
                  <c:v>3.2280000000000655</c:v>
                </c:pt>
                <c:pt idx="14">
                  <c:v>8.510999999999967</c:v>
                </c:pt>
                <c:pt idx="15">
                  <c:v>6.048000000000002</c:v>
                </c:pt>
                <c:pt idx="16">
                  <c:v>0</c:v>
                </c:pt>
                <c:pt idx="17">
                  <c:v>5.719000000000051</c:v>
                </c:pt>
                <c:pt idx="18">
                  <c:v>3.2919999999999163</c:v>
                </c:pt>
                <c:pt idx="19">
                  <c:v>0.7339999999999236</c:v>
                </c:pt>
                <c:pt idx="20">
                  <c:v>1.7270000000000891</c:v>
                </c:pt>
                <c:pt idx="21">
                  <c:v>2.9320000000000164</c:v>
                </c:pt>
                <c:pt idx="22">
                  <c:v>7.939000000000078</c:v>
                </c:pt>
                <c:pt idx="23">
                  <c:v>0.0909999999998945</c:v>
                </c:pt>
                <c:pt idx="24">
                  <c:v>0.29700000000002547</c:v>
                </c:pt>
                <c:pt idx="25">
                  <c:v>0.59699999999998</c:v>
                </c:pt>
                <c:pt idx="26">
                  <c:v>6.592000000000098</c:v>
                </c:pt>
                <c:pt idx="27">
                  <c:v>1.1019999999998618</c:v>
                </c:pt>
                <c:pt idx="28">
                  <c:v>0.005000000000109139</c:v>
                </c:pt>
                <c:pt idx="29">
                  <c:v>3.632000000000062</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8.432000000000016</c:v>
                </c:pt>
                <c:pt idx="1">
                  <c:v>4.2590000000000146</c:v>
                </c:pt>
                <c:pt idx="2">
                  <c:v>8.629999999999995</c:v>
                </c:pt>
                <c:pt idx="3">
                  <c:v>10.819999999999936</c:v>
                </c:pt>
                <c:pt idx="4">
                  <c:v>10.337000000000103</c:v>
                </c:pt>
                <c:pt idx="5">
                  <c:v>3.228999999999928</c:v>
                </c:pt>
                <c:pt idx="6">
                  <c:v>2.0860000000000127</c:v>
                </c:pt>
                <c:pt idx="7">
                  <c:v>3.880999999999972</c:v>
                </c:pt>
                <c:pt idx="8">
                  <c:v>0</c:v>
                </c:pt>
                <c:pt idx="9">
                  <c:v>7.269999999999982</c:v>
                </c:pt>
                <c:pt idx="10">
                  <c:v>8.245000000000005</c:v>
                </c:pt>
                <c:pt idx="11">
                  <c:v>2.879000000000019</c:v>
                </c:pt>
                <c:pt idx="12">
                  <c:v>7.786000000000058</c:v>
                </c:pt>
                <c:pt idx="13">
                  <c:v>3.6369999999999436</c:v>
                </c:pt>
                <c:pt idx="14">
                  <c:v>4.706999999999994</c:v>
                </c:pt>
                <c:pt idx="15">
                  <c:v>4.071000000000026</c:v>
                </c:pt>
                <c:pt idx="16">
                  <c:v>3.9950000000000045</c:v>
                </c:pt>
                <c:pt idx="17">
                  <c:v>2.3740000000000236</c:v>
                </c:pt>
                <c:pt idx="18">
                  <c:v>4.635999999999967</c:v>
                </c:pt>
                <c:pt idx="19">
                  <c:v>2.2480000000000473</c:v>
                </c:pt>
                <c:pt idx="20">
                  <c:v>3.5090000000000146</c:v>
                </c:pt>
                <c:pt idx="21">
                  <c:v>5.4109999999999445</c:v>
                </c:pt>
                <c:pt idx="22">
                  <c:v>2.8769999999999527</c:v>
                </c:pt>
                <c:pt idx="23">
                  <c:v>9.008000000000038</c:v>
                </c:pt>
                <c:pt idx="24">
                  <c:v>10.414999999999964</c:v>
                </c:pt>
                <c:pt idx="25">
                  <c:v>5.960000000000036</c:v>
                </c:pt>
                <c:pt idx="26">
                  <c:v>4.73599999999999</c:v>
                </c:pt>
                <c:pt idx="27">
                  <c:v>3.5570000000000164</c:v>
                </c:pt>
                <c:pt idx="28">
                  <c:v>7.330000000000041</c:v>
                </c:pt>
                <c:pt idx="29">
                  <c:v>4.283999999999992</c:v>
                </c:pt>
                <c:pt idx="30">
                  <c:v>0.7229999999999563</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6.94500000000005</c:v>
                </c:pt>
                <c:pt idx="1">
                  <c:v>4.678999999999974</c:v>
                </c:pt>
                <c:pt idx="2">
                  <c:v>1.9099999999999682</c:v>
                </c:pt>
                <c:pt idx="3">
                  <c:v>1.913000000000011</c:v>
                </c:pt>
                <c:pt idx="4">
                  <c:v>4.884999999999991</c:v>
                </c:pt>
                <c:pt idx="5">
                  <c:v>0.10000000000002274</c:v>
                </c:pt>
                <c:pt idx="6">
                  <c:v>8.640999999999963</c:v>
                </c:pt>
                <c:pt idx="7">
                  <c:v>8.453000000000088</c:v>
                </c:pt>
                <c:pt idx="8">
                  <c:v>2.26299999999992</c:v>
                </c:pt>
                <c:pt idx="9">
                  <c:v>6.491000000000099</c:v>
                </c:pt>
                <c:pt idx="10">
                  <c:v>0.8109999999999218</c:v>
                </c:pt>
                <c:pt idx="11">
                  <c:v>1.4769999999999754</c:v>
                </c:pt>
                <c:pt idx="12">
                  <c:v>4.5</c:v>
                </c:pt>
                <c:pt idx="13">
                  <c:v>4.345000000000027</c:v>
                </c:pt>
                <c:pt idx="14">
                  <c:v>2.4680000000000746</c:v>
                </c:pt>
                <c:pt idx="15">
                  <c:v>3.963999999999942</c:v>
                </c:pt>
                <c:pt idx="16">
                  <c:v>6.027000000000044</c:v>
                </c:pt>
                <c:pt idx="17">
                  <c:v>9.024000000000001</c:v>
                </c:pt>
                <c:pt idx="18">
                  <c:v>8.910999999999945</c:v>
                </c:pt>
                <c:pt idx="19">
                  <c:v>0.010999999999967258</c:v>
                </c:pt>
                <c:pt idx="20">
                  <c:v>6.576999999999998</c:v>
                </c:pt>
                <c:pt idx="21">
                  <c:v>4.273000000000025</c:v>
                </c:pt>
                <c:pt idx="22">
                  <c:v>0.625</c:v>
                </c:pt>
                <c:pt idx="23">
                  <c:v>6.65300000000002</c:v>
                </c:pt>
                <c:pt idx="24">
                  <c:v>6.470000000000027</c:v>
                </c:pt>
                <c:pt idx="25">
                  <c:v>1.3980000000000246</c:v>
                </c:pt>
                <c:pt idx="26">
                  <c:v>7.198999999999955</c:v>
                </c:pt>
                <c:pt idx="27">
                  <c:v>7.238000000000056</c:v>
                </c:pt>
                <c:pt idx="28">
                  <c:v>2.9319999999999027</c:v>
                </c:pt>
                <c:pt idx="29">
                  <c:v>6.507000000000062</c:v>
                </c:pt>
                <c:pt idx="30">
                  <c:v>7.58299999999997</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NUMBERS!$H$4:$H$33</c:f>
              <c:numCache>
                <c:ptCount val="30"/>
                <c:pt idx="0">
                  <c:v>7.871999999999957</c:v>
                </c:pt>
                <c:pt idx="1">
                  <c:v>7.990000000000009</c:v>
                </c:pt>
                <c:pt idx="2">
                  <c:v>8.351999999999975</c:v>
                </c:pt>
                <c:pt idx="3">
                  <c:v>5.673999999999978</c:v>
                </c:pt>
                <c:pt idx="4">
                  <c:v>8.108000000000061</c:v>
                </c:pt>
                <c:pt idx="5">
                  <c:v>3.6369999999999436</c:v>
                </c:pt>
                <c:pt idx="6">
                  <c:v>9.599000000000046</c:v>
                </c:pt>
                <c:pt idx="7">
                  <c:v>7.769999999999982</c:v>
                </c:pt>
                <c:pt idx="8">
                  <c:v>0.6170000000000755</c:v>
                </c:pt>
                <c:pt idx="9">
                  <c:v>3.5039999999999054</c:v>
                </c:pt>
                <c:pt idx="10">
                  <c:v>6.25</c:v>
                </c:pt>
                <c:pt idx="11">
                  <c:v>0.13999999999998636</c:v>
                </c:pt>
                <c:pt idx="12">
                  <c:v>3.7120000000001028</c:v>
                </c:pt>
                <c:pt idx="13">
                  <c:v>3.62399999999991</c:v>
                </c:pt>
                <c:pt idx="14">
                  <c:v>5.54200000000003</c:v>
                </c:pt>
                <c:pt idx="15">
                  <c:v>3.5529999999999973</c:v>
                </c:pt>
                <c:pt idx="16">
                  <c:v>3.8700000000000045</c:v>
                </c:pt>
                <c:pt idx="17">
                  <c:v>1.7269999999999754</c:v>
                </c:pt>
                <c:pt idx="18">
                  <c:v>11.067999999999984</c:v>
                </c:pt>
                <c:pt idx="19">
                  <c:v>10.063000000000102</c:v>
                </c:pt>
                <c:pt idx="20">
                  <c:v>1.1819999999999027</c:v>
                </c:pt>
                <c:pt idx="21">
                  <c:v>4.008000000000038</c:v>
                </c:pt>
                <c:pt idx="22">
                  <c:v>1.9840000000000373</c:v>
                </c:pt>
                <c:pt idx="23">
                  <c:v>1.3799999999999955</c:v>
                </c:pt>
                <c:pt idx="24">
                  <c:v>1.2010000000000218</c:v>
                </c:pt>
                <c:pt idx="25">
                  <c:v>0.33299999999997</c:v>
                </c:pt>
                <c:pt idx="26">
                  <c:v>7.204999999999927</c:v>
                </c:pt>
                <c:pt idx="27">
                  <c:v>9.363000000000056</c:v>
                </c:pt>
                <c:pt idx="28">
                  <c:v>0.2480000000000473</c:v>
                </c:pt>
                <c:pt idx="29">
                  <c:v>2.0659999999999172</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9.430000000000007</c:v>
                </c:pt>
                <c:pt idx="1">
                  <c:v>9.25200000000001</c:v>
                </c:pt>
                <c:pt idx="2">
                  <c:v>9.19399999999996</c:v>
                </c:pt>
                <c:pt idx="3">
                  <c:v>7.942000000000007</c:v>
                </c:pt>
                <c:pt idx="4">
                  <c:v>7.727000000000032</c:v>
                </c:pt>
                <c:pt idx="5">
                  <c:v>3.227999999999952</c:v>
                </c:pt>
                <c:pt idx="6">
                  <c:v>0</c:v>
                </c:pt>
                <c:pt idx="7">
                  <c:v>1.4150000000000205</c:v>
                </c:pt>
                <c:pt idx="8">
                  <c:v>6.769999999999982</c:v>
                </c:pt>
                <c:pt idx="9">
                  <c:v>4.800000000000011</c:v>
                </c:pt>
                <c:pt idx="10">
                  <c:v>1.379000000000019</c:v>
                </c:pt>
                <c:pt idx="11">
                  <c:v>5.221000000000004</c:v>
                </c:pt>
                <c:pt idx="12">
                  <c:v>2.7339999999999804</c:v>
                </c:pt>
                <c:pt idx="13">
                  <c:v>5.579999999999984</c:v>
                </c:pt>
                <c:pt idx="14">
                  <c:v>6.968000000000018</c:v>
                </c:pt>
                <c:pt idx="15">
                  <c:v>2.5950000000000273</c:v>
                </c:pt>
                <c:pt idx="16">
                  <c:v>3.4359999999999786</c:v>
                </c:pt>
                <c:pt idx="17">
                  <c:v>4.264999999999986</c:v>
                </c:pt>
                <c:pt idx="18">
                  <c:v>8.564000000000021</c:v>
                </c:pt>
                <c:pt idx="19">
                  <c:v>7.476999999999975</c:v>
                </c:pt>
                <c:pt idx="20">
                  <c:v>3.7830000000000155</c:v>
                </c:pt>
                <c:pt idx="21">
                  <c:v>1.0889999999999986</c:v>
                </c:pt>
                <c:pt idx="22">
                  <c:v>9.988000000000056</c:v>
                </c:pt>
                <c:pt idx="23">
                  <c:v>10.876999999999953</c:v>
                </c:pt>
                <c:pt idx="24">
                  <c:v>8.634999999999991</c:v>
                </c:pt>
                <c:pt idx="25">
                  <c:v>2.0570000000000164</c:v>
                </c:pt>
                <c:pt idx="26">
                  <c:v>2.8769999999999527</c:v>
                </c:pt>
                <c:pt idx="27">
                  <c:v>1.4530000000000882</c:v>
                </c:pt>
                <c:pt idx="28">
                  <c:v>0.5089999999999009</c:v>
                </c:pt>
                <c:pt idx="29">
                  <c:v>7.919000000000096</c:v>
                </c:pt>
                <c:pt idx="30">
                  <c:v>7.447999999999979</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7.4909999999999854</c:v>
                </c:pt>
                <c:pt idx="1">
                  <c:v>6.938999999999993</c:v>
                </c:pt>
                <c:pt idx="2">
                  <c:v>0.10000000000002274</c:v>
                </c:pt>
                <c:pt idx="3">
                  <c:v>7.713999999999999</c:v>
                </c:pt>
                <c:pt idx="4">
                  <c:v>8.438999999999993</c:v>
                </c:pt>
                <c:pt idx="5">
                  <c:v>7.889999999999986</c:v>
                </c:pt>
                <c:pt idx="6">
                  <c:v>4.367000000000019</c:v>
                </c:pt>
                <c:pt idx="7">
                  <c:v>8.73599999999999</c:v>
                </c:pt>
                <c:pt idx="8">
                  <c:v>7.881</c:v>
                </c:pt>
                <c:pt idx="9">
                  <c:v>2.9259999999999877</c:v>
                </c:pt>
                <c:pt idx="10">
                  <c:v>2.8920000000000243</c:v>
                </c:pt>
                <c:pt idx="11">
                  <c:v>7.35299999999998</c:v>
                </c:pt>
                <c:pt idx="12">
                  <c:v>6.701999999999998</c:v>
                </c:pt>
                <c:pt idx="13">
                  <c:v>8.139999999999986</c:v>
                </c:pt>
                <c:pt idx="14">
                  <c:v>10.631000000000029</c:v>
                </c:pt>
                <c:pt idx="15">
                  <c:v>8.449000000000012</c:v>
                </c:pt>
                <c:pt idx="16">
                  <c:v>2.7339999999999804</c:v>
                </c:pt>
                <c:pt idx="17">
                  <c:v>8.968999999999994</c:v>
                </c:pt>
                <c:pt idx="18">
                  <c:v>8.941000000000031</c:v>
                </c:pt>
                <c:pt idx="19">
                  <c:v>7.492999999999995</c:v>
                </c:pt>
                <c:pt idx="20">
                  <c:v>8.77600000000001</c:v>
                </c:pt>
                <c:pt idx="21">
                  <c:v>10.303999999999974</c:v>
                </c:pt>
                <c:pt idx="22">
                  <c:v>4.185999999999979</c:v>
                </c:pt>
                <c:pt idx="23">
                  <c:v>4.204000000000008</c:v>
                </c:pt>
                <c:pt idx="24">
                  <c:v>7.502999999999986</c:v>
                </c:pt>
                <c:pt idx="25">
                  <c:v>8.04000000000002</c:v>
                </c:pt>
                <c:pt idx="26">
                  <c:v>8.331999999999994</c:v>
                </c:pt>
                <c:pt idx="27">
                  <c:v>8.705000000000041</c:v>
                </c:pt>
                <c:pt idx="28">
                  <c:v>9.241999999999962</c:v>
                </c:pt>
                <c:pt idx="29">
                  <c:v>9.634000000000015</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4.713999999999999</c:v>
                </c:pt>
                <c:pt idx="1">
                  <c:v>2.673000000000002</c:v>
                </c:pt>
                <c:pt idx="2">
                  <c:v>1.0820000000000007</c:v>
                </c:pt>
                <c:pt idx="3">
                  <c:v>0.4989999999999952</c:v>
                </c:pt>
                <c:pt idx="4">
                  <c:v>2.7349999999999994</c:v>
                </c:pt>
                <c:pt idx="5">
                  <c:v>0</c:v>
                </c:pt>
                <c:pt idx="6">
                  <c:v>0.0940000000000083</c:v>
                </c:pt>
                <c:pt idx="7">
                  <c:v>7.420999999999992</c:v>
                </c:pt>
                <c:pt idx="8">
                  <c:v>0.1740000000000066</c:v>
                </c:pt>
                <c:pt idx="9">
                  <c:v>5.768999999999991</c:v>
                </c:pt>
                <c:pt idx="10">
                  <c:v>4.578000000000003</c:v>
                </c:pt>
                <c:pt idx="11">
                  <c:v>8.724999999999994</c:v>
                </c:pt>
                <c:pt idx="12">
                  <c:v>5.466000000000008</c:v>
                </c:pt>
                <c:pt idx="13">
                  <c:v>6.3700000000000045</c:v>
                </c:pt>
                <c:pt idx="14">
                  <c:v>6.678999999999988</c:v>
                </c:pt>
                <c:pt idx="15">
                  <c:v>1.4380000000000024</c:v>
                </c:pt>
                <c:pt idx="16">
                  <c:v>4.338000000000008</c:v>
                </c:pt>
                <c:pt idx="17">
                  <c:v>0</c:v>
                </c:pt>
                <c:pt idx="18">
                  <c:v>1.5559999999999974</c:v>
                </c:pt>
                <c:pt idx="19">
                  <c:v>3.2819999999999965</c:v>
                </c:pt>
                <c:pt idx="20">
                  <c:v>2.8029999999999973</c:v>
                </c:pt>
                <c:pt idx="21">
                  <c:v>5.902000000000015</c:v>
                </c:pt>
                <c:pt idx="22">
                  <c:v>0.12600000000000477</c:v>
                </c:pt>
                <c:pt idx="23">
                  <c:v>0.9829999999999757</c:v>
                </c:pt>
                <c:pt idx="24">
                  <c:v>0</c:v>
                </c:pt>
                <c:pt idx="25">
                  <c:v>8.26400000000001</c:v>
                </c:pt>
                <c:pt idx="26">
                  <c:v>7.695999999999998</c:v>
                </c:pt>
                <c:pt idx="27">
                  <c:v>7.1129999999999995</c:v>
                </c:pt>
                <c:pt idx="28">
                  <c:v>2.3259999999999934</c:v>
                </c:pt>
                <c:pt idx="29">
                  <c:v>4.400000000000006</c:v>
                </c:pt>
                <c:pt idx="30">
                  <c:v>6.673000000000002</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0.0030000000000001137</c:v>
                </c:pt>
                <c:pt idx="2">
                  <c:v>6.658999999999999</c:v>
                </c:pt>
                <c:pt idx="3">
                  <c:v>3.522000000000002</c:v>
                </c:pt>
                <c:pt idx="4">
                  <c:v>0.0519999999999996</c:v>
                </c:pt>
                <c:pt idx="5">
                  <c:v>0</c:v>
                </c:pt>
                <c:pt idx="6">
                  <c:v>2.487000000000002</c:v>
                </c:pt>
                <c:pt idx="7">
                  <c:v>0</c:v>
                </c:pt>
                <c:pt idx="8">
                  <c:v>0.03999999999999915</c:v>
                </c:pt>
                <c:pt idx="9">
                  <c:v>0</c:v>
                </c:pt>
                <c:pt idx="10">
                  <c:v>0.6760000000000019</c:v>
                </c:pt>
                <c:pt idx="11">
                  <c:v>0.6329999999999956</c:v>
                </c:pt>
                <c:pt idx="12">
                  <c:v>0.4200000000000017</c:v>
                </c:pt>
                <c:pt idx="13">
                  <c:v>0</c:v>
                </c:pt>
                <c:pt idx="14">
                  <c:v>6.3969999999999985</c:v>
                </c:pt>
                <c:pt idx="15">
                  <c:v>2.692</c:v>
                </c:pt>
                <c:pt idx="16">
                  <c:v>0.7479999999999976</c:v>
                </c:pt>
                <c:pt idx="17">
                  <c:v>0</c:v>
                </c:pt>
                <c:pt idx="18">
                  <c:v>0.5310000000000059</c:v>
                </c:pt>
                <c:pt idx="19">
                  <c:v>0.44299999999999784</c:v>
                </c:pt>
                <c:pt idx="20">
                  <c:v>0.006000000000000227</c:v>
                </c:pt>
                <c:pt idx="21">
                  <c:v>2.637999999999998</c:v>
                </c:pt>
                <c:pt idx="22">
                  <c:v>2.794000000000004</c:v>
                </c:pt>
                <c:pt idx="23">
                  <c:v>0.10799999999999699</c:v>
                </c:pt>
                <c:pt idx="24">
                  <c:v>0</c:v>
                </c:pt>
                <c:pt idx="25">
                  <c:v>0.021000000000000796</c:v>
                </c:pt>
                <c:pt idx="26">
                  <c:v>0</c:v>
                </c:pt>
                <c:pt idx="27">
                  <c:v>3.237000000000002</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0.007000000000000006</c:v>
                </c:pt>
                <c:pt idx="2">
                  <c:v>0</c:v>
                </c:pt>
                <c:pt idx="3">
                  <c:v>0</c:v>
                </c:pt>
                <c:pt idx="4">
                  <c:v>0</c:v>
                </c:pt>
                <c:pt idx="5">
                  <c:v>0.0020000000000000018</c:v>
                </c:pt>
                <c:pt idx="6">
                  <c:v>0</c:v>
                </c:pt>
                <c:pt idx="7">
                  <c:v>1.125</c:v>
                </c:pt>
                <c:pt idx="8">
                  <c:v>0.2230000000000001</c:v>
                </c:pt>
                <c:pt idx="9">
                  <c:v>0</c:v>
                </c:pt>
                <c:pt idx="10">
                  <c:v>0</c:v>
                </c:pt>
                <c:pt idx="11">
                  <c:v>0.050000000000000044</c:v>
                </c:pt>
                <c:pt idx="12">
                  <c:v>0.11499999999999999</c:v>
                </c:pt>
                <c:pt idx="13">
                  <c:v>2.276</c:v>
                </c:pt>
                <c:pt idx="14">
                  <c:v>1.8820000000000006</c:v>
                </c:pt>
                <c:pt idx="15">
                  <c:v>0</c:v>
                </c:pt>
                <c:pt idx="16">
                  <c:v>0</c:v>
                </c:pt>
                <c:pt idx="17">
                  <c:v>0.009999999999999787</c:v>
                </c:pt>
                <c:pt idx="18">
                  <c:v>0.8309999999999995</c:v>
                </c:pt>
                <c:pt idx="19">
                  <c:v>0.24400000000000066</c:v>
                </c:pt>
                <c:pt idx="20">
                  <c:v>0.6959999999999997</c:v>
                </c:pt>
                <c:pt idx="21">
                  <c:v>0.27000000000000046</c:v>
                </c:pt>
                <c:pt idx="22">
                  <c:v>1.6470000000000002</c:v>
                </c:pt>
                <c:pt idx="23">
                  <c:v>3.398999999999999</c:v>
                </c:pt>
                <c:pt idx="24">
                  <c:v>5.170000000000002</c:v>
                </c:pt>
                <c:pt idx="25">
                  <c:v>0</c:v>
                </c:pt>
                <c:pt idx="26">
                  <c:v>0.2699999999999996</c:v>
                </c:pt>
                <c:pt idx="27">
                  <c:v>0</c:v>
                </c:pt>
                <c:pt idx="28">
                  <c:v>0.4519999999999982</c:v>
                </c:pt>
                <c:pt idx="29">
                  <c:v>0</c:v>
                </c:pt>
                <c:pt idx="30">
                  <c:v>3.146000000000001</c:v>
                </c:pt>
              </c:numCache>
            </c:numRef>
          </c:val>
          <c:shape val="box"/>
        </c:ser>
        <c:shape val="box"/>
        <c:axId val="2592279"/>
        <c:axId val="23330512"/>
        <c:axId val="8648017"/>
      </c:bar3DChart>
      <c:catAx>
        <c:axId val="2592279"/>
        <c:scaling>
          <c:orientation val="minMax"/>
        </c:scaling>
        <c:axPos val="b"/>
        <c:delete val="0"/>
        <c:numFmt formatCode="General" sourceLinked="1"/>
        <c:majorTickMark val="out"/>
        <c:minorTickMark val="none"/>
        <c:tickLblPos val="low"/>
        <c:txPr>
          <a:bodyPr vert="horz" rot="0"/>
          <a:lstStyle/>
          <a:p>
            <a:pPr>
              <a:defRPr lang="en-US" cap="none" sz="1000" b="1" i="0" u="none" baseline="0">
                <a:latin typeface="Times New Roman"/>
                <a:ea typeface="Times New Roman"/>
                <a:cs typeface="Times New Roman"/>
              </a:defRPr>
            </a:pPr>
          </a:p>
        </c:txPr>
        <c:crossAx val="23330512"/>
        <c:crosses val="max"/>
        <c:auto val="1"/>
        <c:lblOffset val="100"/>
        <c:tickLblSkip val="1"/>
        <c:noMultiLvlLbl val="0"/>
      </c:catAx>
      <c:valAx>
        <c:axId val="23330512"/>
        <c:scaling>
          <c:orientation val="minMax"/>
          <c:max val="11"/>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50" b="1" i="0" u="none" baseline="0">
                <a:latin typeface="Times New Roman"/>
                <a:ea typeface="Times New Roman"/>
                <a:cs typeface="Times New Roman"/>
              </a:defRPr>
            </a:pPr>
          </a:p>
        </c:txPr>
        <c:crossAx val="2592279"/>
        <c:crossesAt val="1"/>
        <c:crossBetween val="between"/>
        <c:dispUnits/>
        <c:majorUnit val="1"/>
        <c:minorUnit val="0.5"/>
      </c:valAx>
      <c:serAx>
        <c:axId val="8648017"/>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50" b="1" i="0" u="none" baseline="0">
                <a:latin typeface="Times New Roman"/>
                <a:ea typeface="Times New Roman"/>
                <a:cs typeface="Times New Roman"/>
              </a:defRPr>
            </a:pPr>
          </a:p>
        </c:txPr>
        <c:crossAx val="23330512"/>
        <c:crosses val="max"/>
        <c:tickLblSkip val="5"/>
        <c:tickMarkSkip val="1"/>
      </c:serAx>
      <c:spPr>
        <a:solidFill>
          <a:srgbClr val="CCCCFF"/>
        </a:solidFill>
        <a:ln w="3175">
          <a:noFill/>
        </a:ln>
      </c:spPr>
    </c:plotArea>
    <c:legend>
      <c:legendPos val="r"/>
      <c:layout>
        <c:manualLayout>
          <c:xMode val="edge"/>
          <c:yMode val="edge"/>
          <c:x val="0.83375"/>
          <c:y val="0.149"/>
          <c:w val="0.098"/>
          <c:h val="0.36"/>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DRAAI UREN PER DAG IN 2007
(Model Soles-2, 150+80 Liter opslagvolume, kollector oppervlak 2,8 m2)</a:t>
            </a:r>
          </a:p>
        </c:rich>
      </c:tx>
      <c:layout/>
      <c:spPr>
        <a:noFill/>
        <a:ln>
          <a:noFill/>
        </a:ln>
      </c:spPr>
    </c:title>
    <c:plotArea>
      <c:layout>
        <c:manualLayout>
          <c:xMode val="edge"/>
          <c:yMode val="edge"/>
          <c:x val="0.03575"/>
          <c:y val="0.106"/>
          <c:w val="0.84"/>
          <c:h val="0.836"/>
        </c:manualLayout>
      </c:layout>
      <c:lineChart>
        <c:grouping val="standard"/>
        <c:varyColors val="0"/>
        <c:ser>
          <c:idx val="0"/>
          <c:order val="0"/>
          <c:tx>
            <c:strRef>
              <c:f>SUMMARY!$B$73:$B$74</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SUMMARY!$B$75:$B$105</c:f>
              <c:numCache>
                <c:ptCount val="31"/>
                <c:pt idx="0">
                  <c:v>2.2499991</c:v>
                </c:pt>
                <c:pt idx="1">
                  <c:v>0.0833333</c:v>
                </c:pt>
                <c:pt idx="2">
                  <c:v>0</c:v>
                </c:pt>
                <c:pt idx="3">
                  <c:v>0</c:v>
                </c:pt>
                <c:pt idx="4">
                  <c:v>0</c:v>
                </c:pt>
                <c:pt idx="5">
                  <c:v>0.0833333</c:v>
                </c:pt>
                <c:pt idx="6">
                  <c:v>0</c:v>
                </c:pt>
                <c:pt idx="7">
                  <c:v>4.5833315</c:v>
                </c:pt>
                <c:pt idx="8">
                  <c:v>1.4999994</c:v>
                </c:pt>
                <c:pt idx="9">
                  <c:v>0</c:v>
                </c:pt>
                <c:pt idx="10">
                  <c:v>0</c:v>
                </c:pt>
                <c:pt idx="11">
                  <c:v>0.4166665</c:v>
                </c:pt>
                <c:pt idx="12">
                  <c:v>0.6666664</c:v>
                </c:pt>
                <c:pt idx="13">
                  <c:v>5.833331</c:v>
                </c:pt>
                <c:pt idx="14">
                  <c:v>4.2499983</c:v>
                </c:pt>
                <c:pt idx="15">
                  <c:v>0</c:v>
                </c:pt>
                <c:pt idx="16">
                  <c:v>0</c:v>
                </c:pt>
                <c:pt idx="17">
                  <c:v>0</c:v>
                </c:pt>
                <c:pt idx="18">
                  <c:v>3.1666654</c:v>
                </c:pt>
                <c:pt idx="19">
                  <c:v>1.9166659</c:v>
                </c:pt>
                <c:pt idx="20">
                  <c:v>4.2499983</c:v>
                </c:pt>
                <c:pt idx="21">
                  <c:v>2.1666658</c:v>
                </c:pt>
                <c:pt idx="22">
                  <c:v>4.6666647999999995</c:v>
                </c:pt>
                <c:pt idx="23">
                  <c:v>5.9999976</c:v>
                </c:pt>
                <c:pt idx="24">
                  <c:v>6.2499975</c:v>
                </c:pt>
                <c:pt idx="25">
                  <c:v>0</c:v>
                </c:pt>
                <c:pt idx="26">
                  <c:v>1.4166661</c:v>
                </c:pt>
                <c:pt idx="27">
                  <c:v>0</c:v>
                </c:pt>
                <c:pt idx="28">
                  <c:v>2.3333323999999998</c:v>
                </c:pt>
                <c:pt idx="29">
                  <c:v>0</c:v>
                </c:pt>
                <c:pt idx="30">
                  <c:v>5.1666646</c:v>
                </c:pt>
              </c:numCache>
            </c:numRef>
          </c:val>
          <c:smooth val="0"/>
        </c:ser>
        <c:ser>
          <c:idx val="1"/>
          <c:order val="1"/>
          <c:tx>
            <c:strRef>
              <c:f>SUMMARY!$C$73:$C$74</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SUMMARY!$C$75:$C$105</c:f>
              <c:numCache>
                <c:ptCount val="31"/>
                <c:pt idx="0">
                  <c:v>0.9999996</c:v>
                </c:pt>
                <c:pt idx="1">
                  <c:v>0.1666666</c:v>
                </c:pt>
                <c:pt idx="2">
                  <c:v>6.9999972</c:v>
                </c:pt>
                <c:pt idx="3">
                  <c:v>6.2499975</c:v>
                </c:pt>
                <c:pt idx="4">
                  <c:v>0.3333332</c:v>
                </c:pt>
                <c:pt idx="5">
                  <c:v>0</c:v>
                </c:pt>
                <c:pt idx="6">
                  <c:v>4.3333316</c:v>
                </c:pt>
                <c:pt idx="7">
                  <c:v>0</c:v>
                </c:pt>
                <c:pt idx="8">
                  <c:v>0.6666664</c:v>
                </c:pt>
                <c:pt idx="9">
                  <c:v>0</c:v>
                </c:pt>
                <c:pt idx="10">
                  <c:v>3.9999984</c:v>
                </c:pt>
                <c:pt idx="11">
                  <c:v>2.8333322</c:v>
                </c:pt>
                <c:pt idx="12">
                  <c:v>2.0833325</c:v>
                </c:pt>
                <c:pt idx="13">
                  <c:v>0</c:v>
                </c:pt>
                <c:pt idx="14">
                  <c:v>7.499997</c:v>
                </c:pt>
                <c:pt idx="15">
                  <c:v>5.2499979</c:v>
                </c:pt>
                <c:pt idx="16">
                  <c:v>1.5833327</c:v>
                </c:pt>
                <c:pt idx="17">
                  <c:v>2.2499991</c:v>
                </c:pt>
                <c:pt idx="18">
                  <c:v>1.5833327</c:v>
                </c:pt>
                <c:pt idx="19">
                  <c:v>4.3333316</c:v>
                </c:pt>
                <c:pt idx="20">
                  <c:v>0.1666666</c:v>
                </c:pt>
                <c:pt idx="21">
                  <c:v>4.7499981</c:v>
                </c:pt>
                <c:pt idx="22">
                  <c:v>5.833331</c:v>
                </c:pt>
                <c:pt idx="23">
                  <c:v>0.3333332</c:v>
                </c:pt>
                <c:pt idx="24">
                  <c:v>2.0833325</c:v>
                </c:pt>
                <c:pt idx="25">
                  <c:v>0.2499999</c:v>
                </c:pt>
                <c:pt idx="26">
                  <c:v>0</c:v>
                </c:pt>
                <c:pt idx="27">
                  <c:v>5.1666646</c:v>
                </c:pt>
              </c:numCache>
            </c:numRef>
          </c:val>
          <c:smooth val="0"/>
        </c:ser>
        <c:ser>
          <c:idx val="2"/>
          <c:order val="2"/>
          <c:tx>
            <c:strRef>
              <c:f>SUMMARY!$D$73:$D$74</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SUMMARY!$D$75:$D$105</c:f>
              <c:numCache>
                <c:ptCount val="31"/>
                <c:pt idx="0">
                  <c:v>4.9166647</c:v>
                </c:pt>
                <c:pt idx="1">
                  <c:v>3.4166653</c:v>
                </c:pt>
                <c:pt idx="2">
                  <c:v>1.8333325999999999</c:v>
                </c:pt>
                <c:pt idx="3">
                  <c:v>1.5833327</c:v>
                </c:pt>
                <c:pt idx="4">
                  <c:v>5.0833313</c:v>
                </c:pt>
                <c:pt idx="5">
                  <c:v>0</c:v>
                </c:pt>
                <c:pt idx="6">
                  <c:v>1.4166661</c:v>
                </c:pt>
                <c:pt idx="7">
                  <c:v>7.9166635</c:v>
                </c:pt>
                <c:pt idx="8">
                  <c:v>0.6666664</c:v>
                </c:pt>
                <c:pt idx="9">
                  <c:v>6.2499975</c:v>
                </c:pt>
                <c:pt idx="10">
                  <c:v>7.4166637</c:v>
                </c:pt>
                <c:pt idx="11">
                  <c:v>7.5833303</c:v>
                </c:pt>
                <c:pt idx="12">
                  <c:v>5.6666644</c:v>
                </c:pt>
                <c:pt idx="13">
                  <c:v>6.4166641</c:v>
                </c:pt>
                <c:pt idx="14">
                  <c:v>7.1666638</c:v>
                </c:pt>
                <c:pt idx="15">
                  <c:v>1.9999992</c:v>
                </c:pt>
                <c:pt idx="16">
                  <c:v>5.1666646</c:v>
                </c:pt>
                <c:pt idx="17">
                  <c:v>5.5833311</c:v>
                </c:pt>
                <c:pt idx="18">
                  <c:v>3.1666654</c:v>
                </c:pt>
                <c:pt idx="19">
                  <c:v>5.0833313</c:v>
                </c:pt>
                <c:pt idx="20">
                  <c:v>4.4999982</c:v>
                </c:pt>
                <c:pt idx="21">
                  <c:v>5.9999976</c:v>
                </c:pt>
                <c:pt idx="22">
                  <c:v>0.3333332</c:v>
                </c:pt>
                <c:pt idx="23">
                  <c:v>1.9166659</c:v>
                </c:pt>
                <c:pt idx="24">
                  <c:v>6.3333308</c:v>
                </c:pt>
                <c:pt idx="25">
                  <c:v>7.499997</c:v>
                </c:pt>
                <c:pt idx="26">
                  <c:v>6.9166639</c:v>
                </c:pt>
                <c:pt idx="27">
                  <c:v>7.2499971</c:v>
                </c:pt>
                <c:pt idx="28">
                  <c:v>3.2499987</c:v>
                </c:pt>
                <c:pt idx="29">
                  <c:v>5.5833311</c:v>
                </c:pt>
                <c:pt idx="30">
                  <c:v>7.4166637</c:v>
                </c:pt>
              </c:numCache>
            </c:numRef>
          </c:val>
          <c:smooth val="0"/>
        </c:ser>
        <c:ser>
          <c:idx val="3"/>
          <c:order val="3"/>
          <c:tx>
            <c:strRef>
              <c:f>SUMMARY!$E$73:$E$74</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SUMMARY!$E$75:$E$105</c:f>
              <c:numCache>
                <c:ptCount val="31"/>
                <c:pt idx="0">
                  <c:v>7.2499971</c:v>
                </c:pt>
                <c:pt idx="1">
                  <c:v>6.666664</c:v>
                </c:pt>
                <c:pt idx="2">
                  <c:v>0.833333</c:v>
                </c:pt>
                <c:pt idx="3">
                  <c:v>6.7499972999999995</c:v>
                </c:pt>
                <c:pt idx="4">
                  <c:v>7.2499971</c:v>
                </c:pt>
                <c:pt idx="5">
                  <c:v>6.666664</c:v>
                </c:pt>
                <c:pt idx="6">
                  <c:v>6.4999974</c:v>
                </c:pt>
                <c:pt idx="7">
                  <c:v>7.5833303</c:v>
                </c:pt>
                <c:pt idx="8">
                  <c:v>7.0833305</c:v>
                </c:pt>
                <c:pt idx="9">
                  <c:v>3.7499985</c:v>
                </c:pt>
                <c:pt idx="10">
                  <c:v>5.2499979</c:v>
                </c:pt>
                <c:pt idx="11">
                  <c:v>6.9166639</c:v>
                </c:pt>
                <c:pt idx="12">
                  <c:v>5.6666644</c:v>
                </c:pt>
                <c:pt idx="13">
                  <c:v>8.9166631</c:v>
                </c:pt>
                <c:pt idx="14">
                  <c:v>8.7499965</c:v>
                </c:pt>
                <c:pt idx="15">
                  <c:v>7.1666638</c:v>
                </c:pt>
                <c:pt idx="16">
                  <c:v>4.999998</c:v>
                </c:pt>
                <c:pt idx="17">
                  <c:v>6.9999972</c:v>
                </c:pt>
                <c:pt idx="18">
                  <c:v>7.8333302</c:v>
                </c:pt>
                <c:pt idx="19">
                  <c:v>6.4166641</c:v>
                </c:pt>
                <c:pt idx="20">
                  <c:v>7.499997</c:v>
                </c:pt>
                <c:pt idx="21">
                  <c:v>8.4999966</c:v>
                </c:pt>
                <c:pt idx="22">
                  <c:v>5.9166643</c:v>
                </c:pt>
                <c:pt idx="23">
                  <c:v>4.7499981</c:v>
                </c:pt>
                <c:pt idx="24">
                  <c:v>6.9166639</c:v>
                </c:pt>
                <c:pt idx="25">
                  <c:v>6.4166641</c:v>
                </c:pt>
                <c:pt idx="26">
                  <c:v>7.1666638</c:v>
                </c:pt>
                <c:pt idx="27">
                  <c:v>7.9166635</c:v>
                </c:pt>
                <c:pt idx="28">
                  <c:v>8.0833301</c:v>
                </c:pt>
                <c:pt idx="29">
                  <c:v>7.4166637</c:v>
                </c:pt>
              </c:numCache>
            </c:numRef>
          </c:val>
          <c:smooth val="0"/>
        </c:ser>
        <c:ser>
          <c:idx val="4"/>
          <c:order val="4"/>
          <c:tx>
            <c:strRef>
              <c:f>SUMMARY!$F$73:$F$74</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SUMMARY!$F$75:$F$105</c:f>
              <c:numCache>
                <c:ptCount val="31"/>
                <c:pt idx="0">
                  <c:v>7.3333303999999995</c:v>
                </c:pt>
                <c:pt idx="1">
                  <c:v>7.2499971</c:v>
                </c:pt>
                <c:pt idx="2">
                  <c:v>7.6666636</c:v>
                </c:pt>
                <c:pt idx="3">
                  <c:v>7.0833305</c:v>
                </c:pt>
                <c:pt idx="4">
                  <c:v>6.3333308</c:v>
                </c:pt>
                <c:pt idx="5">
                  <c:v>4.2499983</c:v>
                </c:pt>
                <c:pt idx="6">
                  <c:v>0</c:v>
                </c:pt>
                <c:pt idx="7">
                  <c:v>2.9166655</c:v>
                </c:pt>
                <c:pt idx="8">
                  <c:v>8.6666632</c:v>
                </c:pt>
                <c:pt idx="9">
                  <c:v>6.0833309</c:v>
                </c:pt>
                <c:pt idx="10">
                  <c:v>1.9999992</c:v>
                </c:pt>
                <c:pt idx="11">
                  <c:v>7.0833305</c:v>
                </c:pt>
                <c:pt idx="12">
                  <c:v>6.9166639</c:v>
                </c:pt>
                <c:pt idx="13">
                  <c:v>6.4166641</c:v>
                </c:pt>
                <c:pt idx="14">
                  <c:v>6.666664</c:v>
                </c:pt>
                <c:pt idx="15">
                  <c:v>3.8333318</c:v>
                </c:pt>
                <c:pt idx="16">
                  <c:v>5.6666644</c:v>
                </c:pt>
                <c:pt idx="17">
                  <c:v>6.666664</c:v>
                </c:pt>
                <c:pt idx="18">
                  <c:v>7.3333303999999995</c:v>
                </c:pt>
                <c:pt idx="19">
                  <c:v>7.1666638</c:v>
                </c:pt>
                <c:pt idx="20">
                  <c:v>4.5833315</c:v>
                </c:pt>
                <c:pt idx="21">
                  <c:v>2.0833325</c:v>
                </c:pt>
                <c:pt idx="22">
                  <c:v>8.5833299</c:v>
                </c:pt>
                <c:pt idx="23">
                  <c:v>8.4999966</c:v>
                </c:pt>
                <c:pt idx="24">
                  <c:v>7.499997</c:v>
                </c:pt>
                <c:pt idx="25">
                  <c:v>3.0833321</c:v>
                </c:pt>
                <c:pt idx="26">
                  <c:v>4.166665</c:v>
                </c:pt>
                <c:pt idx="27">
                  <c:v>4.6666647999999995</c:v>
                </c:pt>
                <c:pt idx="28">
                  <c:v>1.1666661999999999</c:v>
                </c:pt>
                <c:pt idx="29">
                  <c:v>6.7499972999999995</c:v>
                </c:pt>
                <c:pt idx="30">
                  <c:v>6.9999972</c:v>
                </c:pt>
              </c:numCache>
            </c:numRef>
          </c:val>
          <c:smooth val="0"/>
        </c:ser>
        <c:ser>
          <c:idx val="5"/>
          <c:order val="5"/>
          <c:tx>
            <c:strRef>
              <c:f>SUMMARY!$G$73:$G$74</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SUMMARY!$G$75:$G$105</c:f>
              <c:numCache>
                <c:ptCount val="31"/>
                <c:pt idx="0">
                  <c:v>7.4166637</c:v>
                </c:pt>
                <c:pt idx="1">
                  <c:v>9.2499963</c:v>
                </c:pt>
                <c:pt idx="2">
                  <c:v>8.0833301</c:v>
                </c:pt>
                <c:pt idx="3">
                  <c:v>5.2499979</c:v>
                </c:pt>
                <c:pt idx="4">
                  <c:v>6.3333308</c:v>
                </c:pt>
                <c:pt idx="5">
                  <c:v>5.7499977</c:v>
                </c:pt>
                <c:pt idx="6">
                  <c:v>7.9166635</c:v>
                </c:pt>
                <c:pt idx="7">
                  <c:v>8.4166633</c:v>
                </c:pt>
                <c:pt idx="8">
                  <c:v>0.9999996</c:v>
                </c:pt>
                <c:pt idx="9">
                  <c:v>3.9999984</c:v>
                </c:pt>
                <c:pt idx="10">
                  <c:v>5.9999976</c:v>
                </c:pt>
                <c:pt idx="11">
                  <c:v>0.9999996</c:v>
                </c:pt>
                <c:pt idx="12">
                  <c:v>6.5833307</c:v>
                </c:pt>
                <c:pt idx="13">
                  <c:v>5.1666646</c:v>
                </c:pt>
                <c:pt idx="14">
                  <c:v>6.1666642</c:v>
                </c:pt>
                <c:pt idx="15">
                  <c:v>6.8333306</c:v>
                </c:pt>
                <c:pt idx="16">
                  <c:v>6.3333308</c:v>
                </c:pt>
                <c:pt idx="17">
                  <c:v>3.0833321</c:v>
                </c:pt>
                <c:pt idx="18">
                  <c:v>10.5833291</c:v>
                </c:pt>
                <c:pt idx="19">
                  <c:v>7.499997</c:v>
                </c:pt>
                <c:pt idx="20">
                  <c:v>2.3333323999999998</c:v>
                </c:pt>
                <c:pt idx="21">
                  <c:v>5.4999978</c:v>
                </c:pt>
                <c:pt idx="22">
                  <c:v>2.6666656</c:v>
                </c:pt>
                <c:pt idx="23">
                  <c:v>2.8333322</c:v>
                </c:pt>
                <c:pt idx="24">
                  <c:v>1.9999992</c:v>
                </c:pt>
                <c:pt idx="25">
                  <c:v>1.3333328</c:v>
                </c:pt>
                <c:pt idx="26">
                  <c:v>8.4999966</c:v>
                </c:pt>
                <c:pt idx="27">
                  <c:v>8.1666634</c:v>
                </c:pt>
                <c:pt idx="28">
                  <c:v>0.5833330999999999</c:v>
                </c:pt>
                <c:pt idx="29">
                  <c:v>5.9999976</c:v>
                </c:pt>
              </c:numCache>
            </c:numRef>
          </c:val>
          <c:smooth val="0"/>
        </c:ser>
        <c:ser>
          <c:idx val="6"/>
          <c:order val="6"/>
          <c:tx>
            <c:strRef>
              <c:f>SUMMARY!$H$73:$H$74</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SUMMARY!$H$75:$H$105</c:f>
              <c:numCache>
                <c:ptCount val="31"/>
                <c:pt idx="0">
                  <c:v>8.4166633</c:v>
                </c:pt>
                <c:pt idx="1">
                  <c:v>5.4166644999999995</c:v>
                </c:pt>
                <c:pt idx="2">
                  <c:v>2.7499989</c:v>
                </c:pt>
                <c:pt idx="3">
                  <c:v>3.9999984</c:v>
                </c:pt>
                <c:pt idx="4">
                  <c:v>6.5833307</c:v>
                </c:pt>
                <c:pt idx="5">
                  <c:v>0.7499997</c:v>
                </c:pt>
                <c:pt idx="6">
                  <c:v>9.4999962</c:v>
                </c:pt>
                <c:pt idx="7">
                  <c:v>8.2499967</c:v>
                </c:pt>
                <c:pt idx="8">
                  <c:v>3.8333318</c:v>
                </c:pt>
                <c:pt idx="9">
                  <c:v>6.5833307</c:v>
                </c:pt>
                <c:pt idx="10">
                  <c:v>2.5833323</c:v>
                </c:pt>
                <c:pt idx="11">
                  <c:v>3.6666651999999997</c:v>
                </c:pt>
                <c:pt idx="12">
                  <c:v>8.4999966</c:v>
                </c:pt>
                <c:pt idx="13">
                  <c:v>7.6666636</c:v>
                </c:pt>
                <c:pt idx="14">
                  <c:v>6.1666642</c:v>
                </c:pt>
                <c:pt idx="15">
                  <c:v>3.4166653</c:v>
                </c:pt>
                <c:pt idx="16">
                  <c:v>7.4166637</c:v>
                </c:pt>
                <c:pt idx="17">
                  <c:v>7.8333302</c:v>
                </c:pt>
                <c:pt idx="18">
                  <c:v>7.9999968</c:v>
                </c:pt>
                <c:pt idx="19">
                  <c:v>0.1666666</c:v>
                </c:pt>
                <c:pt idx="20">
                  <c:v>7.9999968</c:v>
                </c:pt>
                <c:pt idx="21">
                  <c:v>5.4166644999999995</c:v>
                </c:pt>
                <c:pt idx="22">
                  <c:v>1.5833327</c:v>
                </c:pt>
                <c:pt idx="23">
                  <c:v>6.5833307</c:v>
                </c:pt>
                <c:pt idx="24">
                  <c:v>7.0833305</c:v>
                </c:pt>
                <c:pt idx="25">
                  <c:v>2.9999988</c:v>
                </c:pt>
                <c:pt idx="26">
                  <c:v>8.0833301</c:v>
                </c:pt>
                <c:pt idx="27">
                  <c:v>6.4999974</c:v>
                </c:pt>
                <c:pt idx="28">
                  <c:v>4.0833317</c:v>
                </c:pt>
                <c:pt idx="29">
                  <c:v>6.7499972999999995</c:v>
                </c:pt>
                <c:pt idx="30">
                  <c:v>7.2499971</c:v>
                </c:pt>
              </c:numCache>
            </c:numRef>
          </c:val>
          <c:smooth val="0"/>
        </c:ser>
        <c:ser>
          <c:idx val="7"/>
          <c:order val="7"/>
          <c:tx>
            <c:strRef>
              <c:f>SUMMARY!$I$73:$I$74</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SUMMARY!$I$75:$I$105</c:f>
              <c:numCache>
                <c:ptCount val="31"/>
                <c:pt idx="0">
                  <c:v>7.499997</c:v>
                </c:pt>
                <c:pt idx="1">
                  <c:v>6.1666642</c:v>
                </c:pt>
                <c:pt idx="2">
                  <c:v>7.7499969</c:v>
                </c:pt>
                <c:pt idx="3">
                  <c:v>8.5833299</c:v>
                </c:pt>
                <c:pt idx="4">
                  <c:v>8.0833301</c:v>
                </c:pt>
                <c:pt idx="5">
                  <c:v>4.2499983</c:v>
                </c:pt>
                <c:pt idx="6">
                  <c:v>3.0833321</c:v>
                </c:pt>
                <c:pt idx="7">
                  <c:v>4.9166647</c:v>
                </c:pt>
                <c:pt idx="8">
                  <c:v>0</c:v>
                </c:pt>
                <c:pt idx="9">
                  <c:v>7.2499971</c:v>
                </c:pt>
                <c:pt idx="10">
                  <c:v>9.4999962</c:v>
                </c:pt>
                <c:pt idx="11">
                  <c:v>3.9166651</c:v>
                </c:pt>
                <c:pt idx="12">
                  <c:v>6.1666642</c:v>
                </c:pt>
                <c:pt idx="13">
                  <c:v>4.999998</c:v>
                </c:pt>
                <c:pt idx="14">
                  <c:v>6.4166641</c:v>
                </c:pt>
                <c:pt idx="15">
                  <c:v>4.7499981</c:v>
                </c:pt>
                <c:pt idx="16">
                  <c:v>3.9999984</c:v>
                </c:pt>
                <c:pt idx="17">
                  <c:v>5.9999976</c:v>
                </c:pt>
                <c:pt idx="18">
                  <c:v>5.1666646</c:v>
                </c:pt>
                <c:pt idx="19">
                  <c:v>4.5833315</c:v>
                </c:pt>
                <c:pt idx="20">
                  <c:v>4.4999982</c:v>
                </c:pt>
                <c:pt idx="21">
                  <c:v>7.0833305</c:v>
                </c:pt>
                <c:pt idx="22">
                  <c:v>5.1666646</c:v>
                </c:pt>
                <c:pt idx="23">
                  <c:v>8.2499967</c:v>
                </c:pt>
                <c:pt idx="24">
                  <c:v>8.0833301</c:v>
                </c:pt>
                <c:pt idx="25">
                  <c:v>7.4166637</c:v>
                </c:pt>
                <c:pt idx="26">
                  <c:v>5.5833311</c:v>
                </c:pt>
                <c:pt idx="27">
                  <c:v>5.0833313</c:v>
                </c:pt>
                <c:pt idx="28">
                  <c:v>7.0833305</c:v>
                </c:pt>
                <c:pt idx="29">
                  <c:v>4.0833317</c:v>
                </c:pt>
                <c:pt idx="30">
                  <c:v>1.666666</c:v>
                </c:pt>
              </c:numCache>
            </c:numRef>
          </c:val>
          <c:smooth val="0"/>
        </c:ser>
        <c:ser>
          <c:idx val="8"/>
          <c:order val="8"/>
          <c:tx>
            <c:strRef>
              <c:f>SUMMARY!$J$73:$J$74</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SUMMARY!$J$75:$J$105</c:f>
              <c:numCache>
                <c:ptCount val="31"/>
                <c:pt idx="0">
                  <c:v>9.0833297</c:v>
                </c:pt>
                <c:pt idx="1">
                  <c:v>6.8333306</c:v>
                </c:pt>
                <c:pt idx="2">
                  <c:v>5.9166643</c:v>
                </c:pt>
                <c:pt idx="3">
                  <c:v>6.3333308</c:v>
                </c:pt>
                <c:pt idx="4">
                  <c:v>0.0833333</c:v>
                </c:pt>
                <c:pt idx="5">
                  <c:v>5.5833311</c:v>
                </c:pt>
                <c:pt idx="6">
                  <c:v>5.7499977</c:v>
                </c:pt>
                <c:pt idx="7">
                  <c:v>4.9166647</c:v>
                </c:pt>
                <c:pt idx="8">
                  <c:v>5.4166644999999995</c:v>
                </c:pt>
                <c:pt idx="9">
                  <c:v>4.0833317</c:v>
                </c:pt>
                <c:pt idx="10">
                  <c:v>4.8333314</c:v>
                </c:pt>
                <c:pt idx="11">
                  <c:v>7.3333303999999995</c:v>
                </c:pt>
                <c:pt idx="12">
                  <c:v>6.9166639</c:v>
                </c:pt>
                <c:pt idx="13">
                  <c:v>5.7499977</c:v>
                </c:pt>
                <c:pt idx="14">
                  <c:v>9.166663</c:v>
                </c:pt>
                <c:pt idx="15">
                  <c:v>6.4166641</c:v>
                </c:pt>
                <c:pt idx="16">
                  <c:v>0</c:v>
                </c:pt>
                <c:pt idx="17">
                  <c:v>6.4999974</c:v>
                </c:pt>
                <c:pt idx="18">
                  <c:v>3.4999986</c:v>
                </c:pt>
                <c:pt idx="19">
                  <c:v>2.4166657</c:v>
                </c:pt>
                <c:pt idx="20">
                  <c:v>3.7499985</c:v>
                </c:pt>
                <c:pt idx="21">
                  <c:v>7.7499969</c:v>
                </c:pt>
                <c:pt idx="22">
                  <c:v>7.5833303</c:v>
                </c:pt>
                <c:pt idx="23">
                  <c:v>0.5833330999999999</c:v>
                </c:pt>
                <c:pt idx="24">
                  <c:v>0.9166662999999999</c:v>
                </c:pt>
                <c:pt idx="25">
                  <c:v>2.2499991</c:v>
                </c:pt>
                <c:pt idx="26">
                  <c:v>6.8333306</c:v>
                </c:pt>
                <c:pt idx="27">
                  <c:v>2.2499991</c:v>
                </c:pt>
                <c:pt idx="28">
                  <c:v>0.0833333</c:v>
                </c:pt>
                <c:pt idx="29">
                  <c:v>6.4166641</c:v>
                </c:pt>
              </c:numCache>
            </c:numRef>
          </c:val>
          <c:smooth val="0"/>
        </c:ser>
        <c:ser>
          <c:idx val="9"/>
          <c:order val="9"/>
          <c:tx>
            <c:strRef>
              <c:f>SUMMARY!$K$73:$K$74</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SUMMARY!$K$75:$K$105</c:f>
              <c:numCache>
                <c:ptCount val="31"/>
                <c:pt idx="0">
                  <c:v>0</c:v>
                </c:pt>
                <c:pt idx="1">
                  <c:v>4.6666647999999995</c:v>
                </c:pt>
                <c:pt idx="2">
                  <c:v>0.0833333</c:v>
                </c:pt>
                <c:pt idx="3">
                  <c:v>5.0833313</c:v>
                </c:pt>
                <c:pt idx="4">
                  <c:v>3.333332</c:v>
                </c:pt>
                <c:pt idx="5">
                  <c:v>6.8333306</c:v>
                </c:pt>
                <c:pt idx="6">
                  <c:v>7.3333303999999995</c:v>
                </c:pt>
                <c:pt idx="7">
                  <c:v>3.333332</c:v>
                </c:pt>
                <c:pt idx="8">
                  <c:v>0.9999996</c:v>
                </c:pt>
                <c:pt idx="9">
                  <c:v>5.4999978</c:v>
                </c:pt>
                <c:pt idx="10">
                  <c:v>6.4166641</c:v>
                </c:pt>
                <c:pt idx="11">
                  <c:v>4.4166649</c:v>
                </c:pt>
                <c:pt idx="12">
                  <c:v>6.0833309</c:v>
                </c:pt>
                <c:pt idx="13">
                  <c:v>6.5833307</c:v>
                </c:pt>
                <c:pt idx="14">
                  <c:v>1.9166659</c:v>
                </c:pt>
                <c:pt idx="15">
                  <c:v>6.8333306</c:v>
                </c:pt>
                <c:pt idx="16">
                  <c:v>0.5833330999999999</c:v>
                </c:pt>
                <c:pt idx="17">
                  <c:v>4.4166649</c:v>
                </c:pt>
                <c:pt idx="18">
                  <c:v>0</c:v>
                </c:pt>
                <c:pt idx="19">
                  <c:v>6.4999974</c:v>
                </c:pt>
                <c:pt idx="20">
                  <c:v>3.0833321</c:v>
                </c:pt>
                <c:pt idx="21">
                  <c:v>6.5833307</c:v>
                </c:pt>
                <c:pt idx="22">
                  <c:v>6.0833309</c:v>
                </c:pt>
                <c:pt idx="23">
                  <c:v>0</c:v>
                </c:pt>
                <c:pt idx="24">
                  <c:v>0</c:v>
                </c:pt>
                <c:pt idx="25">
                  <c:v>0.4166665</c:v>
                </c:pt>
                <c:pt idx="26">
                  <c:v>0</c:v>
                </c:pt>
                <c:pt idx="27">
                  <c:v>1.4166661</c:v>
                </c:pt>
                <c:pt idx="28">
                  <c:v>0</c:v>
                </c:pt>
                <c:pt idx="29">
                  <c:v>6.1666642</c:v>
                </c:pt>
                <c:pt idx="30">
                  <c:v>1.4999994</c:v>
                </c:pt>
              </c:numCache>
            </c:numRef>
          </c:val>
          <c:smooth val="0"/>
        </c:ser>
        <c:ser>
          <c:idx val="10"/>
          <c:order val="10"/>
          <c:tx>
            <c:strRef>
              <c:f>SUMMARY!$L$73:$L$74</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SUMMARY!$L$75:$L$105</c:f>
              <c:numCache>
                <c:ptCount val="31"/>
                <c:pt idx="0">
                  <c:v>1.7499993</c:v>
                </c:pt>
                <c:pt idx="1">
                  <c:v>0</c:v>
                </c:pt>
                <c:pt idx="2">
                  <c:v>0.1666666</c:v>
                </c:pt>
                <c:pt idx="3">
                  <c:v>2.5833323</c:v>
                </c:pt>
                <c:pt idx="4">
                  <c:v>2.7499989</c:v>
                </c:pt>
                <c:pt idx="5">
                  <c:v>4.166665</c:v>
                </c:pt>
                <c:pt idx="6">
                  <c:v>0</c:v>
                </c:pt>
                <c:pt idx="7">
                  <c:v>2.0833325</c:v>
                </c:pt>
                <c:pt idx="8">
                  <c:v>3.0833321</c:v>
                </c:pt>
                <c:pt idx="9">
                  <c:v>1.9166659</c:v>
                </c:pt>
                <c:pt idx="10">
                  <c:v>3.9999984</c:v>
                </c:pt>
                <c:pt idx="11">
                  <c:v>4.4999982</c:v>
                </c:pt>
                <c:pt idx="12">
                  <c:v>0</c:v>
                </c:pt>
                <c:pt idx="13">
                  <c:v>5.0833313</c:v>
                </c:pt>
                <c:pt idx="14">
                  <c:v>5.9166643</c:v>
                </c:pt>
                <c:pt idx="15">
                  <c:v>0</c:v>
                </c:pt>
                <c:pt idx="16">
                  <c:v>3.0833321</c:v>
                </c:pt>
                <c:pt idx="17">
                  <c:v>5.5833311</c:v>
                </c:pt>
                <c:pt idx="18">
                  <c:v>0</c:v>
                </c:pt>
                <c:pt idx="19">
                  <c:v>0.2499999</c:v>
                </c:pt>
                <c:pt idx="20">
                  <c:v>0.0833333</c:v>
                </c:pt>
                <c:pt idx="21">
                  <c:v>4.166665</c:v>
                </c:pt>
                <c:pt idx="22">
                  <c:v>2.2499991</c:v>
                </c:pt>
                <c:pt idx="23">
                  <c:v>1.666666</c:v>
                </c:pt>
                <c:pt idx="24">
                  <c:v>1.7499993</c:v>
                </c:pt>
                <c:pt idx="25">
                  <c:v>3.2499987</c:v>
                </c:pt>
                <c:pt idx="26">
                  <c:v>0</c:v>
                </c:pt>
                <c:pt idx="27">
                  <c:v>0</c:v>
                </c:pt>
                <c:pt idx="28">
                  <c:v>0</c:v>
                </c:pt>
                <c:pt idx="29">
                  <c:v>0</c:v>
                </c:pt>
              </c:numCache>
            </c:numRef>
          </c:val>
          <c:smooth val="0"/>
        </c:ser>
        <c:ser>
          <c:idx val="11"/>
          <c:order val="11"/>
          <c:tx>
            <c:strRef>
              <c:f>SUMMARY!$M$73:$M$74</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SUMMARY!$A$75:$A$105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SUMMARY!$M$75:$M$105</c:f>
              <c:numCache>
                <c:ptCount val="31"/>
                <c:pt idx="0">
                  <c:v>5.2499979</c:v>
                </c:pt>
                <c:pt idx="1">
                  <c:v>0</c:v>
                </c:pt>
                <c:pt idx="2">
                  <c:v>2.499999</c:v>
                </c:pt>
                <c:pt idx="3">
                  <c:v>0</c:v>
                </c:pt>
                <c:pt idx="4">
                  <c:v>0</c:v>
                </c:pt>
                <c:pt idx="5">
                  <c:v>0</c:v>
                </c:pt>
                <c:pt idx="6">
                  <c:v>0.9999996</c:v>
                </c:pt>
                <c:pt idx="7">
                  <c:v>1.4166661</c:v>
                </c:pt>
                <c:pt idx="8">
                  <c:v>3.8333318</c:v>
                </c:pt>
                <c:pt idx="9">
                  <c:v>2.9999988</c:v>
                </c:pt>
                <c:pt idx="10">
                  <c:v>4.999998</c:v>
                </c:pt>
                <c:pt idx="11">
                  <c:v>0</c:v>
                </c:pt>
                <c:pt idx="12">
                  <c:v>2.8333322</c:v>
                </c:pt>
                <c:pt idx="13">
                  <c:v>2.5833323</c:v>
                </c:pt>
                <c:pt idx="14">
                  <c:v>2.2499991</c:v>
                </c:pt>
                <c:pt idx="15">
                  <c:v>4.999998</c:v>
                </c:pt>
                <c:pt idx="16">
                  <c:v>0</c:v>
                </c:pt>
                <c:pt idx="17">
                  <c:v>0.9999996</c:v>
                </c:pt>
                <c:pt idx="18">
                  <c:v>2.6666656</c:v>
                </c:pt>
                <c:pt idx="19">
                  <c:v>0</c:v>
                </c:pt>
                <c:pt idx="20">
                  <c:v>0</c:v>
                </c:pt>
                <c:pt idx="21">
                  <c:v>5.1666646</c:v>
                </c:pt>
                <c:pt idx="22">
                  <c:v>4.4999982</c:v>
                </c:pt>
                <c:pt idx="23">
                  <c:v>0</c:v>
                </c:pt>
                <c:pt idx="24">
                  <c:v>0</c:v>
                </c:pt>
                <c:pt idx="25">
                  <c:v>3.4166653</c:v>
                </c:pt>
                <c:pt idx="26">
                  <c:v>0</c:v>
                </c:pt>
                <c:pt idx="27">
                  <c:v>0</c:v>
                </c:pt>
                <c:pt idx="28">
                  <c:v>5.6666644</c:v>
                </c:pt>
                <c:pt idx="29">
                  <c:v>2.9999988</c:v>
                </c:pt>
                <c:pt idx="30">
                  <c:v>0</c:v>
                </c:pt>
              </c:numCache>
            </c:numRef>
          </c:val>
          <c:smooth val="0"/>
        </c:ser>
        <c:dropLines/>
        <c:marker val="1"/>
        <c:axId val="10723290"/>
        <c:axId val="29400747"/>
      </c:lineChart>
      <c:catAx>
        <c:axId val="10723290"/>
        <c:scaling>
          <c:orientation val="minMax"/>
        </c:scaling>
        <c:axPos val="b"/>
        <c:title>
          <c:tx>
            <c:rich>
              <a:bodyPr vert="horz" rot="0" anchor="ctr"/>
              <a:lstStyle/>
              <a:p>
                <a:pPr algn="ctr">
                  <a:defRPr/>
                </a:pPr>
                <a:r>
                  <a:rPr lang="en-US" cap="none" sz="1200" b="1" i="0" u="none" baseline="0"/>
                  <a:t>DAG</a:t>
                </a:r>
              </a:p>
            </c:rich>
          </c:tx>
          <c:layout/>
          <c:overlay val="0"/>
          <c:spPr>
            <a:noFill/>
            <a:ln>
              <a:noFill/>
            </a:ln>
          </c:spPr>
        </c:title>
        <c:delete val="0"/>
        <c:numFmt formatCode="General" sourceLinked="1"/>
        <c:majorTickMark val="out"/>
        <c:minorTickMark val="none"/>
        <c:tickLblPos val="nextTo"/>
        <c:crossAx val="29400747"/>
        <c:crossesAt val="0"/>
        <c:auto val="1"/>
        <c:lblOffset val="100"/>
        <c:noMultiLvlLbl val="0"/>
      </c:catAx>
      <c:valAx>
        <c:axId val="29400747"/>
        <c:scaling>
          <c:orientation val="minMax"/>
          <c:max val="11"/>
          <c:min val="0"/>
        </c:scaling>
        <c:axPos val="l"/>
        <c:title>
          <c:tx>
            <c:rich>
              <a:bodyPr vert="horz" rot="0" anchor="ctr"/>
              <a:lstStyle/>
              <a:p>
                <a:pPr algn="ctr">
                  <a:defRPr/>
                </a:pPr>
                <a:r>
                  <a:rPr lang="en-US" cap="none" sz="12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pPr>
          </a:p>
        </c:txPr>
        <c:crossAx val="10723290"/>
        <c:crossesAt val="1"/>
        <c:crossBetween val="between"/>
        <c:dispUnits/>
        <c:majorUnit val="1"/>
        <c:minorUnit val="0.2"/>
      </c:valAx>
      <c:spPr>
        <a:solidFill>
          <a:srgbClr val="C0C0C0"/>
        </a:solidFill>
      </c:spPr>
    </c:plotArea>
    <c:legend>
      <c:legendPos val="r"/>
      <c:layout>
        <c:manualLayout>
          <c:xMode val="edge"/>
          <c:yMode val="edge"/>
          <c:x val="0.87175"/>
          <c:y val="0.016"/>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2007
(Model Soles-2, 150+80 Liter opslagvolume, kollector oppervlak 2,8 m</a:t>
            </a:r>
            <a:r>
              <a:rPr lang="en-US" cap="none" sz="1125" b="1" i="0" u="none" baseline="30000"/>
              <a:t>2</a:t>
            </a:r>
            <a:r>
              <a:rPr lang="en-US" cap="none" sz="1125" b="1" i="0" u="none" baseline="0"/>
              <a:t>)</a:t>
            </a:r>
          </a:p>
        </c:rich>
      </c:tx>
      <c:layout/>
      <c:spPr>
        <a:noFill/>
        <a:ln>
          <a:noFill/>
        </a:ln>
      </c:spPr>
    </c:title>
    <c:plotArea>
      <c:layout>
        <c:manualLayout>
          <c:xMode val="edge"/>
          <c:yMode val="edge"/>
          <c:x val="0.0345"/>
          <c:y val="0.1005"/>
          <c:w val="0.857"/>
          <c:h val="0.85"/>
        </c:manualLayout>
      </c:layout>
      <c:lineChart>
        <c:grouping val="standard"/>
        <c:varyColors val="0"/>
        <c:ser>
          <c:idx val="1"/>
          <c:order val="0"/>
          <c:tx>
            <c:strRef>
              <c:f>SUMMARY!$B$35:$B$36</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SUMMARY!$B$37:$B$67</c:f>
              <c:numCache>
                <c:ptCount val="31"/>
                <c:pt idx="0">
                  <c:v>0.19600007840003136</c:v>
                </c:pt>
                <c:pt idx="1">
                  <c:v>0.08400003360001344</c:v>
                </c:pt>
                <c:pt idx="2">
                  <c:v>0</c:v>
                </c:pt>
                <c:pt idx="3">
                  <c:v>0</c:v>
                </c:pt>
                <c:pt idx="4">
                  <c:v>0</c:v>
                </c:pt>
                <c:pt idx="5">
                  <c:v>0.024000009600003838</c:v>
                </c:pt>
                <c:pt idx="6">
                  <c:v>0</c:v>
                </c:pt>
                <c:pt idx="7">
                  <c:v>0.24545464363640293</c:v>
                </c:pt>
                <c:pt idx="8">
                  <c:v>0.14866672613335713</c:v>
                </c:pt>
                <c:pt idx="9">
                  <c:v>0</c:v>
                </c:pt>
                <c:pt idx="10">
                  <c:v>0</c:v>
                </c:pt>
                <c:pt idx="11">
                  <c:v>0.1200000480000192</c:v>
                </c:pt>
                <c:pt idx="12">
                  <c:v>0.1725000690000276</c:v>
                </c:pt>
                <c:pt idx="13">
                  <c:v>0.3901715846400624</c:v>
                </c:pt>
                <c:pt idx="14">
                  <c:v>0.44282370654124736</c:v>
                </c:pt>
                <c:pt idx="15">
                  <c:v>0</c:v>
                </c:pt>
                <c:pt idx="16">
                  <c:v>0</c:v>
                </c:pt>
                <c:pt idx="17">
                  <c:v>0</c:v>
                </c:pt>
                <c:pt idx="18">
                  <c:v>0.26242115760004203</c:v>
                </c:pt>
                <c:pt idx="19">
                  <c:v>0.12730439874784646</c:v>
                </c:pt>
                <c:pt idx="20">
                  <c:v>0.1637647713882615</c:v>
                </c:pt>
                <c:pt idx="21">
                  <c:v>0.1246154344615584</c:v>
                </c:pt>
                <c:pt idx="22">
                  <c:v>0.3529287126000565</c:v>
                </c:pt>
                <c:pt idx="23">
                  <c:v>0.5665002266000906</c:v>
                </c:pt>
                <c:pt idx="24">
                  <c:v>0.8272003308801323</c:v>
                </c:pt>
                <c:pt idx="25">
                  <c:v>0</c:v>
                </c:pt>
                <c:pt idx="26">
                  <c:v>0.19058831152944225</c:v>
                </c:pt>
                <c:pt idx="27">
                  <c:v>0</c:v>
                </c:pt>
                <c:pt idx="28">
                  <c:v>0.19371436320003102</c:v>
                </c:pt>
                <c:pt idx="29">
                  <c:v>0</c:v>
                </c:pt>
                <c:pt idx="30">
                  <c:v>0.6089034693678395</c:v>
                </c:pt>
              </c:numCache>
            </c:numRef>
          </c:val>
          <c:smooth val="0"/>
        </c:ser>
        <c:ser>
          <c:idx val="0"/>
          <c:order val="1"/>
          <c:tx>
            <c:strRef>
              <c:f>SUMMARY!$C$35:$C$36</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SUMMARY!$C$37:$C$67</c:f>
              <c:numCache>
                <c:ptCount val="31"/>
                <c:pt idx="0">
                  <c:v>0.13900005560002224</c:v>
                </c:pt>
                <c:pt idx="1">
                  <c:v>0.01800000720000288</c:v>
                </c:pt>
                <c:pt idx="2">
                  <c:v>0.9512860948001522</c:v>
                </c:pt>
                <c:pt idx="3">
                  <c:v>0.5635202254080901</c:v>
                </c:pt>
                <c:pt idx="4">
                  <c:v>0.15600006240002498</c:v>
                </c:pt>
                <c:pt idx="5">
                  <c:v>0</c:v>
                </c:pt>
                <c:pt idx="6">
                  <c:v>0.5739233064923995</c:v>
                </c:pt>
                <c:pt idx="7">
                  <c:v>0</c:v>
                </c:pt>
                <c:pt idx="8">
                  <c:v>0.0600000240000096</c:v>
                </c:pt>
                <c:pt idx="9">
                  <c:v>0</c:v>
                </c:pt>
                <c:pt idx="10">
                  <c:v>0.16900006760002706</c:v>
                </c:pt>
                <c:pt idx="11">
                  <c:v>0.22341185407062397</c:v>
                </c:pt>
                <c:pt idx="12">
                  <c:v>0.20160008064003224</c:v>
                </c:pt>
                <c:pt idx="13">
                  <c:v>0</c:v>
                </c:pt>
                <c:pt idx="14">
                  <c:v>0.8529336745068032</c:v>
                </c:pt>
                <c:pt idx="15">
                  <c:v>0.5127621098667486</c:v>
                </c:pt>
                <c:pt idx="16">
                  <c:v>0.47242124160007565</c:v>
                </c:pt>
                <c:pt idx="17">
                  <c:v>0</c:v>
                </c:pt>
                <c:pt idx="18">
                  <c:v>0.33536855520005365</c:v>
                </c:pt>
                <c:pt idx="19">
                  <c:v>0.10223081012309328</c:v>
                </c:pt>
                <c:pt idx="20">
                  <c:v>0.03600001440000576</c:v>
                </c:pt>
                <c:pt idx="21">
                  <c:v>0.5553686432000888</c:v>
                </c:pt>
                <c:pt idx="22">
                  <c:v>0.4789716201600766</c:v>
                </c:pt>
                <c:pt idx="23">
                  <c:v>0.3240001296000518</c:v>
                </c:pt>
                <c:pt idx="24">
                  <c:v>0</c:v>
                </c:pt>
                <c:pt idx="25">
                  <c:v>0.08400003360001344</c:v>
                </c:pt>
                <c:pt idx="26">
                  <c:v>0</c:v>
                </c:pt>
                <c:pt idx="27">
                  <c:v>0.6265163796388099</c:v>
                </c:pt>
              </c:numCache>
            </c:numRef>
          </c:val>
          <c:smooth val="0"/>
        </c:ser>
        <c:ser>
          <c:idx val="2"/>
          <c:order val="2"/>
          <c:tx>
            <c:strRef>
              <c:f>SUMMARY!$D$35:$D$36</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SUMMARY!$D$37:$D$67</c:f>
              <c:numCache>
                <c:ptCount val="31"/>
                <c:pt idx="0">
                  <c:v>0.958780044528967</c:v>
                </c:pt>
                <c:pt idx="1">
                  <c:v>0.7823417763513447</c:v>
                </c:pt>
                <c:pt idx="2">
                  <c:v>0.59018205425464</c:v>
                </c:pt>
                <c:pt idx="3">
                  <c:v>0.31515802080005045</c:v>
                </c:pt>
                <c:pt idx="4">
                  <c:v>0.5380330020984466</c:v>
                </c:pt>
                <c:pt idx="5">
                  <c:v>0</c:v>
                </c:pt>
                <c:pt idx="6">
                  <c:v>0.066</c:v>
                </c:pt>
                <c:pt idx="7">
                  <c:v>0.93738984864015</c:v>
                </c:pt>
                <c:pt idx="8">
                  <c:v>0.2610001044000418</c:v>
                </c:pt>
                <c:pt idx="9">
                  <c:v>0.9230403692161477</c:v>
                </c:pt>
                <c:pt idx="10">
                  <c:v>0.6172586738697616</c:v>
                </c:pt>
                <c:pt idx="11">
                  <c:v>1.1505499107694148</c:v>
                </c:pt>
                <c:pt idx="12">
                  <c:v>0.964588621129566</c:v>
                </c:pt>
                <c:pt idx="13">
                  <c:v>0.9927276698183406</c:v>
                </c:pt>
                <c:pt idx="14">
                  <c:v>0.9319538611536375</c:v>
                </c:pt>
                <c:pt idx="15">
                  <c:v>0.719000287600115</c:v>
                </c:pt>
                <c:pt idx="16">
                  <c:v>0.8396132390711022</c:v>
                </c:pt>
                <c:pt idx="17">
                  <c:v>0.8527167589971514</c:v>
                </c:pt>
                <c:pt idx="18">
                  <c:v>0.49136861760007866</c:v>
                </c:pt>
                <c:pt idx="19">
                  <c:v>0.645639602518136</c:v>
                </c:pt>
                <c:pt idx="20">
                  <c:v>0.622889138044544</c:v>
                </c:pt>
                <c:pt idx="21">
                  <c:v>0.9836670601334906</c:v>
                </c:pt>
                <c:pt idx="22">
                  <c:v>0.3780001512000605</c:v>
                </c:pt>
                <c:pt idx="23">
                  <c:v>0.5128697703652995</c:v>
                </c:pt>
                <c:pt idx="24">
                  <c:v>0.9478424844001516</c:v>
                </c:pt>
                <c:pt idx="25">
                  <c:v>1.1018671074135098</c:v>
                </c:pt>
                <c:pt idx="26">
                  <c:v>1.1126751438652385</c:v>
                </c:pt>
                <c:pt idx="27">
                  <c:v>0.9811038407173984</c:v>
                </c:pt>
                <c:pt idx="28">
                  <c:v>0.7156925939693454</c:v>
                </c:pt>
                <c:pt idx="29">
                  <c:v>0.788060016716544</c:v>
                </c:pt>
                <c:pt idx="30">
                  <c:v>0.8997306969709304</c:v>
                </c:pt>
              </c:numCache>
            </c:numRef>
          </c:val>
          <c:smooth val="0"/>
        </c:ser>
        <c:ser>
          <c:idx val="3"/>
          <c:order val="3"/>
          <c:tx>
            <c:strRef>
              <c:f>SUMMARY!$E$35:$E$36</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SUMMARY!$E$37:$E$67</c:f>
              <c:numCache>
                <c:ptCount val="31"/>
                <c:pt idx="0">
                  <c:v>1.0332417926070618</c:v>
                </c:pt>
                <c:pt idx="1">
                  <c:v>1.0408504163401664</c:v>
                </c:pt>
                <c:pt idx="2">
                  <c:v>0.1200000480000192</c:v>
                </c:pt>
                <c:pt idx="3">
                  <c:v>1.1428152719409237</c:v>
                </c:pt>
                <c:pt idx="4">
                  <c:v>1.1640004656001863</c:v>
                </c:pt>
                <c:pt idx="5">
                  <c:v>1.1835004734001893</c:v>
                </c:pt>
                <c:pt idx="6">
                  <c:v>0.6718464225847228</c:v>
                </c:pt>
                <c:pt idx="7">
                  <c:v>1.1520004608001844</c:v>
                </c:pt>
                <c:pt idx="8">
                  <c:v>1.1126122097507665</c:v>
                </c:pt>
                <c:pt idx="9">
                  <c:v>0.7802669787734582</c:v>
                </c:pt>
                <c:pt idx="10">
                  <c:v>0.5508573632000882</c:v>
                </c:pt>
                <c:pt idx="11">
                  <c:v>1.0630847625833029</c:v>
                </c:pt>
                <c:pt idx="12">
                  <c:v>1.1827063554354833</c:v>
                </c:pt>
                <c:pt idx="13">
                  <c:v>0.9128975614207069</c:v>
                </c:pt>
                <c:pt idx="14">
                  <c:v>1.2149719145601943</c:v>
                </c:pt>
                <c:pt idx="15">
                  <c:v>1.1789307041304211</c:v>
                </c:pt>
                <c:pt idx="16">
                  <c:v>0.5468002187200875</c:v>
                </c:pt>
                <c:pt idx="17">
                  <c:v>1.281286226800205</c:v>
                </c:pt>
                <c:pt idx="18">
                  <c:v>1.1414047118810338</c:v>
                </c:pt>
                <c:pt idx="19">
                  <c:v>1.1677407268365505</c:v>
                </c:pt>
                <c:pt idx="20">
                  <c:v>1.170133801386854</c:v>
                </c:pt>
                <c:pt idx="21">
                  <c:v>1.212235779011959</c:v>
                </c:pt>
                <c:pt idx="22">
                  <c:v>0.7074932407437753</c:v>
                </c:pt>
                <c:pt idx="23">
                  <c:v>0.8850529856001416</c:v>
                </c:pt>
                <c:pt idx="24">
                  <c:v>1.0847715182459567</c:v>
                </c:pt>
                <c:pt idx="25">
                  <c:v>1.2529875141820186</c:v>
                </c:pt>
                <c:pt idx="26">
                  <c:v>1.162605116204837</c:v>
                </c:pt>
                <c:pt idx="27">
                  <c:v>1.099579387200176</c:v>
                </c:pt>
                <c:pt idx="28">
                  <c:v>1.1433406635218326</c:v>
                </c:pt>
                <c:pt idx="29">
                  <c:v>1.298966811721556</c:v>
                </c:pt>
              </c:numCache>
            </c:numRef>
          </c:val>
          <c:smooth val="0"/>
        </c:ser>
        <c:ser>
          <c:idx val="4"/>
          <c:order val="4"/>
          <c:tx>
            <c:strRef>
              <c:f>SUMMARY!$F$35:$F$36</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SUMMARY!$F$37:$F$67</c:f>
              <c:numCache>
                <c:ptCount val="31"/>
                <c:pt idx="0">
                  <c:v>1.285909605272933</c:v>
                </c:pt>
                <c:pt idx="1">
                  <c:v>1.2761384414898593</c:v>
                </c:pt>
                <c:pt idx="2">
                  <c:v>1.1992178709914962</c:v>
                </c:pt>
                <c:pt idx="3">
                  <c:v>1.121223977901356</c:v>
                </c:pt>
                <c:pt idx="4">
                  <c:v>1.2200531196001954</c:v>
                </c:pt>
                <c:pt idx="5">
                  <c:v>0.7595297155765921</c:v>
                </c:pt>
                <c:pt idx="6">
                  <c:v>0</c:v>
                </c:pt>
                <c:pt idx="7">
                  <c:v>0.4851430512000776</c:v>
                </c:pt>
                <c:pt idx="8">
                  <c:v>0.7811541586155095</c:v>
                </c:pt>
                <c:pt idx="9">
                  <c:v>0.7890414115069756</c:v>
                </c:pt>
                <c:pt idx="10">
                  <c:v>0.6895002758001103</c:v>
                </c:pt>
                <c:pt idx="11">
                  <c:v>0.7370826477742356</c:v>
                </c:pt>
                <c:pt idx="12">
                  <c:v>0.39527726654464157</c:v>
                </c:pt>
                <c:pt idx="13">
                  <c:v>0.8696107374546845</c:v>
                </c:pt>
                <c:pt idx="14">
                  <c:v>1.0452004180801673</c:v>
                </c:pt>
                <c:pt idx="15">
                  <c:v>0.6769567925218475</c:v>
                </c:pt>
                <c:pt idx="16">
                  <c:v>0.606353183717744</c:v>
                </c:pt>
                <c:pt idx="17">
                  <c:v>0.6397502559001024</c:v>
                </c:pt>
                <c:pt idx="18">
                  <c:v>1.1678186489456415</c:v>
                </c:pt>
                <c:pt idx="19">
                  <c:v>1.0433027429024926</c:v>
                </c:pt>
                <c:pt idx="20">
                  <c:v>0.8253821483346775</c:v>
                </c:pt>
                <c:pt idx="21">
                  <c:v>0.5227202090880836</c:v>
                </c:pt>
                <c:pt idx="22">
                  <c:v>1.1636509508972737</c:v>
                </c:pt>
                <c:pt idx="23">
                  <c:v>1.2796475706825576</c:v>
                </c:pt>
                <c:pt idx="24">
                  <c:v>1.151333793866851</c:v>
                </c:pt>
                <c:pt idx="25">
                  <c:v>0.6671354019892959</c:v>
                </c:pt>
                <c:pt idx="26">
                  <c:v>0.6904802761921105</c:v>
                </c:pt>
                <c:pt idx="27">
                  <c:v>0.3113572674000499</c:v>
                </c:pt>
                <c:pt idx="28">
                  <c:v>0.43628588880006985</c:v>
                </c:pt>
                <c:pt idx="29">
                  <c:v>1.173185654459447</c:v>
                </c:pt>
                <c:pt idx="30">
                  <c:v>1.0640004256001703</c:v>
                </c:pt>
              </c:numCache>
            </c:numRef>
          </c:val>
          <c:smooth val="0"/>
        </c:ser>
        <c:ser>
          <c:idx val="5"/>
          <c:order val="5"/>
          <c:tx>
            <c:strRef>
              <c:f>SUMMARY!$G$35:$G$36</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SUMMARY!$G$37:$G$67</c:f>
              <c:numCache>
                <c:ptCount val="31"/>
                <c:pt idx="0">
                  <c:v>1.0613936829844395</c:v>
                </c:pt>
                <c:pt idx="1">
                  <c:v>0.8637841292974355</c:v>
                </c:pt>
                <c:pt idx="2">
                  <c:v>1.0332375266970726</c:v>
                </c:pt>
                <c:pt idx="3">
                  <c:v>1.0807623370668396</c:v>
                </c:pt>
                <c:pt idx="4">
                  <c:v>1.2802110384002048</c:v>
                </c:pt>
                <c:pt idx="5">
                  <c:v>0.6325219921392317</c:v>
                </c:pt>
                <c:pt idx="6">
                  <c:v>1.212505748160194</c:v>
                </c:pt>
                <c:pt idx="7">
                  <c:v>0.9231686860991576</c:v>
                </c:pt>
                <c:pt idx="8">
                  <c:v>0.6170002468000987</c:v>
                </c:pt>
                <c:pt idx="9">
                  <c:v>0.8760003504001401</c:v>
                </c:pt>
                <c:pt idx="10">
                  <c:v>1.0416670833335</c:v>
                </c:pt>
                <c:pt idx="11">
                  <c:v>0.1400000560000224</c:v>
                </c:pt>
                <c:pt idx="12">
                  <c:v>0.5638483268051535</c:v>
                </c:pt>
                <c:pt idx="13">
                  <c:v>0.7014196354065639</c:v>
                </c:pt>
                <c:pt idx="14">
                  <c:v>0.8987030621839276</c:v>
                </c:pt>
                <c:pt idx="15">
                  <c:v>0.5199514274927661</c:v>
                </c:pt>
                <c:pt idx="16">
                  <c:v>0.6110528760000978</c:v>
                </c:pt>
                <c:pt idx="17">
                  <c:v>0.560108332151441</c:v>
                </c:pt>
                <c:pt idx="18">
                  <c:v>1.0457956939088286</c:v>
                </c:pt>
                <c:pt idx="19">
                  <c:v>1.3417338700268815</c:v>
                </c:pt>
                <c:pt idx="20">
                  <c:v>0.5065716312000811</c:v>
                </c:pt>
                <c:pt idx="21">
                  <c:v>0.7287275642182984</c:v>
                </c:pt>
                <c:pt idx="22">
                  <c:v>0.7440002976001191</c:v>
                </c:pt>
                <c:pt idx="23">
                  <c:v>0.4870590183530191</c:v>
                </c:pt>
                <c:pt idx="24">
                  <c:v>0.6005002402000961</c:v>
                </c:pt>
                <c:pt idx="25">
                  <c:v>0.36225014490005797</c:v>
                </c:pt>
                <c:pt idx="26">
                  <c:v>0.8300003320001329</c:v>
                </c:pt>
                <c:pt idx="27">
                  <c:v>1.1464902545144693</c:v>
                </c:pt>
                <c:pt idx="28">
                  <c:v>0.425143027200068</c:v>
                </c:pt>
                <c:pt idx="29">
                  <c:v>0.34433347106672174</c:v>
                </c:pt>
              </c:numCache>
            </c:numRef>
          </c:val>
          <c:smooth val="0"/>
        </c:ser>
        <c:ser>
          <c:idx val="6"/>
          <c:order val="6"/>
          <c:tx>
            <c:strRef>
              <c:f>SUMMARY!$H$35:$H$36</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SUMMARY!$H$37:$H$67</c:f>
              <c:numCache>
                <c:ptCount val="31"/>
                <c:pt idx="0">
                  <c:v>0.8251488449110231</c:v>
                </c:pt>
                <c:pt idx="1">
                  <c:v>0.8638157301416768</c:v>
                </c:pt>
                <c:pt idx="2">
                  <c:v>0.6945457323637474</c:v>
                </c:pt>
                <c:pt idx="3">
                  <c:v>0.47825019130007657</c:v>
                </c:pt>
                <c:pt idx="4">
                  <c:v>0.7420256132659415</c:v>
                </c:pt>
                <c:pt idx="5">
                  <c:v>0.133333386666688</c:v>
                </c:pt>
                <c:pt idx="6">
                  <c:v>0.9095793112001456</c:v>
                </c:pt>
                <c:pt idx="7">
                  <c:v>1.0246064704486486</c:v>
                </c:pt>
                <c:pt idx="8">
                  <c:v>0.5903480622261814</c:v>
                </c:pt>
                <c:pt idx="9">
                  <c:v>0.9859750779343349</c:v>
                </c:pt>
                <c:pt idx="10">
                  <c:v>0.31393560944521154</c:v>
                </c:pt>
                <c:pt idx="11">
                  <c:v>0.40281834294551905</c:v>
                </c:pt>
                <c:pt idx="12">
                  <c:v>0.529411976470673</c:v>
                </c:pt>
                <c:pt idx="13">
                  <c:v>0.5667393571305255</c:v>
                </c:pt>
                <c:pt idx="14">
                  <c:v>0.4002163763027668</c:v>
                </c:pt>
                <c:pt idx="15">
                  <c:v>1.1601955860294537</c:v>
                </c:pt>
                <c:pt idx="16">
                  <c:v>0.8126295385349616</c:v>
                </c:pt>
                <c:pt idx="17">
                  <c:v>1.1520004608001844</c:v>
                </c:pt>
                <c:pt idx="18">
                  <c:v>1.1138754455501783</c:v>
                </c:pt>
                <c:pt idx="19">
                  <c:v>0.06600002640001056</c:v>
                </c:pt>
                <c:pt idx="20">
                  <c:v>0.8221253288501315</c:v>
                </c:pt>
                <c:pt idx="21">
                  <c:v>0.7888618540062802</c:v>
                </c:pt>
                <c:pt idx="22">
                  <c:v>0.3947370000000632</c:v>
                </c:pt>
                <c:pt idx="23">
                  <c:v>1.0105826827140856</c:v>
                </c:pt>
                <c:pt idx="24">
                  <c:v>0.9134121300707344</c:v>
                </c:pt>
                <c:pt idx="25">
                  <c:v>0.46600018640007457</c:v>
                </c:pt>
                <c:pt idx="26">
                  <c:v>0.8905982943836477</c:v>
                </c:pt>
                <c:pt idx="27">
                  <c:v>1.1135389069540242</c:v>
                </c:pt>
                <c:pt idx="28">
                  <c:v>0.7057962006858274</c:v>
                </c:pt>
                <c:pt idx="29">
                  <c:v>0.9714077959705258</c:v>
                </c:pt>
                <c:pt idx="30">
                  <c:v>1.0459314528553398</c:v>
                </c:pt>
              </c:numCache>
            </c:numRef>
          </c:val>
          <c:smooth val="0"/>
        </c:ser>
        <c:ser>
          <c:idx val="7"/>
          <c:order val="7"/>
          <c:tx>
            <c:strRef>
              <c:f>SUMMARY!$I$35:$I$36</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SUMMARY!$I$37:$I$67</c:f>
              <c:numCache>
                <c:ptCount val="31"/>
                <c:pt idx="0">
                  <c:v>1.1242671163735134</c:v>
                </c:pt>
                <c:pt idx="1">
                  <c:v>0.6906489249082186</c:v>
                </c:pt>
                <c:pt idx="2">
                  <c:v>1.1135488325163072</c:v>
                </c:pt>
                <c:pt idx="3">
                  <c:v>1.260583028505056</c:v>
                </c:pt>
                <c:pt idx="4">
                  <c:v>1.2788046352331943</c:v>
                </c:pt>
                <c:pt idx="5">
                  <c:v>0.7597650097883569</c:v>
                </c:pt>
                <c:pt idx="6">
                  <c:v>0.676540811156865</c:v>
                </c:pt>
                <c:pt idx="7">
                  <c:v>0.789356247945889</c:v>
                </c:pt>
                <c:pt idx="8">
                  <c:v>0</c:v>
                </c:pt>
                <c:pt idx="9">
                  <c:v>1.0027590217932638</c:v>
                </c:pt>
                <c:pt idx="10">
                  <c:v>0.8678950840001388</c:v>
                </c:pt>
                <c:pt idx="11">
                  <c:v>0.7350641238128837</c:v>
                </c:pt>
                <c:pt idx="12">
                  <c:v>1.2625950996326347</c:v>
                </c:pt>
                <c:pt idx="13">
                  <c:v>0.7274002909601164</c:v>
                </c:pt>
                <c:pt idx="14">
                  <c:v>0.7335587349819356</c:v>
                </c:pt>
                <c:pt idx="15">
                  <c:v>0.8570529744001372</c:v>
                </c:pt>
                <c:pt idx="16">
                  <c:v>0.9987503995001598</c:v>
                </c:pt>
                <c:pt idx="17">
                  <c:v>0.39566682493339667</c:v>
                </c:pt>
                <c:pt idx="18">
                  <c:v>0.8972906814969178</c:v>
                </c:pt>
                <c:pt idx="19">
                  <c:v>0.49047292346189664</c:v>
                </c:pt>
                <c:pt idx="20">
                  <c:v>0.7797780896890136</c:v>
                </c:pt>
                <c:pt idx="21">
                  <c:v>0.7639061879154163</c:v>
                </c:pt>
                <c:pt idx="22">
                  <c:v>0.5568389324129923</c:v>
                </c:pt>
                <c:pt idx="23">
                  <c:v>1.0918792246304776</c:v>
                </c:pt>
                <c:pt idx="24">
                  <c:v>1.2884541236290723</c:v>
                </c:pt>
                <c:pt idx="25">
                  <c:v>0.8035958270563084</c:v>
                </c:pt>
                <c:pt idx="26">
                  <c:v>0.8482391452658075</c:v>
                </c:pt>
                <c:pt idx="27">
                  <c:v>0.6997379848132267</c:v>
                </c:pt>
                <c:pt idx="28">
                  <c:v>1.0348239433413422</c:v>
                </c:pt>
                <c:pt idx="29">
                  <c:v>1.049143276800168</c:v>
                </c:pt>
                <c:pt idx="30">
                  <c:v>0.4338001735200694</c:v>
                </c:pt>
              </c:numCache>
            </c:numRef>
          </c:val>
          <c:smooth val="0"/>
        </c:ser>
        <c:ser>
          <c:idx val="8"/>
          <c:order val="8"/>
          <c:tx>
            <c:strRef>
              <c:f>SUMMARY!$J$35:$J$36</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SUMMARY!$J$37:$J$67</c:f>
              <c:numCache>
                <c:ptCount val="31"/>
                <c:pt idx="0">
                  <c:v>0.5448442546349495</c:v>
                </c:pt>
                <c:pt idx="1">
                  <c:v>0.7123905288586505</c:v>
                </c:pt>
                <c:pt idx="2">
                  <c:v>1.0744229649804535</c:v>
                </c:pt>
                <c:pt idx="3">
                  <c:v>0.8853161436001417</c:v>
                </c:pt>
                <c:pt idx="4">
                  <c:v>0.024000009600003838</c:v>
                </c:pt>
                <c:pt idx="5">
                  <c:v>0.5328360340299361</c:v>
                </c:pt>
                <c:pt idx="6">
                  <c:v>0.6340872101566232</c:v>
                </c:pt>
                <c:pt idx="7">
                  <c:v>0.4307798333288825</c:v>
                </c:pt>
                <c:pt idx="8">
                  <c:v>0.3960001584000634</c:v>
                </c:pt>
                <c:pt idx="9">
                  <c:v>0.7028574240001126</c:v>
                </c:pt>
                <c:pt idx="10">
                  <c:v>0.37655187475868096</c:v>
                </c:pt>
                <c:pt idx="11">
                  <c:v>0.47045473363643897</c:v>
                </c:pt>
                <c:pt idx="12">
                  <c:v>0.736337643932648</c:v>
                </c:pt>
                <c:pt idx="13">
                  <c:v>0.5613915289044377</c:v>
                </c:pt>
                <c:pt idx="14">
                  <c:v>0.9284730986619668</c:v>
                </c:pt>
                <c:pt idx="15">
                  <c:v>0.9425458315637871</c:v>
                </c:pt>
                <c:pt idx="16">
                  <c:v>0</c:v>
                </c:pt>
                <c:pt idx="17">
                  <c:v>0.8798465057847562</c:v>
                </c:pt>
                <c:pt idx="18">
                  <c:v>0.9405718048001506</c:v>
                </c:pt>
                <c:pt idx="19">
                  <c:v>0.3037242594207383</c:v>
                </c:pt>
                <c:pt idx="20">
                  <c:v>0.4605335175467404</c:v>
                </c:pt>
                <c:pt idx="21">
                  <c:v>0.37832273197425403</c:v>
                </c:pt>
                <c:pt idx="22">
                  <c:v>1.046901517661706</c:v>
                </c:pt>
                <c:pt idx="23">
                  <c:v>0.15600006240002498</c:v>
                </c:pt>
                <c:pt idx="24">
                  <c:v>0.32400012960005187</c:v>
                </c:pt>
                <c:pt idx="25">
                  <c:v>0.26533343946670906</c:v>
                </c:pt>
                <c:pt idx="26">
                  <c:v>0.9646833127025934</c:v>
                </c:pt>
                <c:pt idx="27">
                  <c:v>0.48977797368896725</c:v>
                </c:pt>
                <c:pt idx="28">
                  <c:v>0.0600000240000096</c:v>
                </c:pt>
                <c:pt idx="29">
                  <c:v>0.5660262004364541</c:v>
                </c:pt>
                <c:pt idx="30">
                  <c:v>0</c:v>
                </c:pt>
              </c:numCache>
            </c:numRef>
          </c:val>
          <c:smooth val="0"/>
        </c:ser>
        <c:ser>
          <c:idx val="9"/>
          <c:order val="9"/>
          <c:tx>
            <c:strRef>
              <c:f>SUMMARY!$K$35:$K$36</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SUMMARY!$K$37:$K$67</c:f>
              <c:numCache>
                <c:ptCount val="31"/>
                <c:pt idx="0">
                  <c:v>0</c:v>
                </c:pt>
                <c:pt idx="1">
                  <c:v>0.26164296180004193</c:v>
                </c:pt>
                <c:pt idx="2">
                  <c:v>0.012000004800001919</c:v>
                </c:pt>
                <c:pt idx="3">
                  <c:v>0.45186903320662963</c:v>
                </c:pt>
                <c:pt idx="4">
                  <c:v>0.29250011700004686</c:v>
                </c:pt>
                <c:pt idx="5">
                  <c:v>1.0564394469660225</c:v>
                </c:pt>
                <c:pt idx="6">
                  <c:v>0.996818580545614</c:v>
                </c:pt>
                <c:pt idx="7">
                  <c:v>0.6570002628001052</c:v>
                </c:pt>
                <c:pt idx="8">
                  <c:v>0.2920001168000467</c:v>
                </c:pt>
                <c:pt idx="9">
                  <c:v>0.7925457715637632</c:v>
                </c:pt>
                <c:pt idx="10">
                  <c:v>0.802597723636492</c:v>
                </c:pt>
                <c:pt idx="11">
                  <c:v>0.5144153001057428</c:v>
                </c:pt>
                <c:pt idx="12">
                  <c:v>1.04745247377551</c:v>
                </c:pt>
                <c:pt idx="13">
                  <c:v>1.018329521255859</c:v>
                </c:pt>
                <c:pt idx="14">
                  <c:v>0.6459133018435816</c:v>
                </c:pt>
                <c:pt idx="15">
                  <c:v>0.8844881586733122</c:v>
                </c:pt>
                <c:pt idx="16">
                  <c:v>0.5622859392000901</c:v>
                </c:pt>
                <c:pt idx="17">
                  <c:v>0.9120003648001459</c:v>
                </c:pt>
                <c:pt idx="18">
                  <c:v>0</c:v>
                </c:pt>
                <c:pt idx="19">
                  <c:v>0.7021541270154971</c:v>
                </c:pt>
                <c:pt idx="20">
                  <c:v>0.47902721863791453</c:v>
                </c:pt>
                <c:pt idx="21">
                  <c:v>0.8910383310988768</c:v>
                </c:pt>
                <c:pt idx="22">
                  <c:v>0.8620277420713708</c:v>
                </c:pt>
                <c:pt idx="23">
                  <c:v>0</c:v>
                </c:pt>
                <c:pt idx="24">
                  <c:v>0</c:v>
                </c:pt>
                <c:pt idx="25">
                  <c:v>0.2592001036800415</c:v>
                </c:pt>
                <c:pt idx="26">
                  <c:v>0</c:v>
                </c:pt>
                <c:pt idx="27">
                  <c:v>0.1771765414588519</c:v>
                </c:pt>
                <c:pt idx="28">
                  <c:v>0</c:v>
                </c:pt>
                <c:pt idx="29">
                  <c:v>0.6958381161730843</c:v>
                </c:pt>
                <c:pt idx="30">
                  <c:v>0.4080001632000652</c:v>
                </c:pt>
              </c:numCache>
            </c:numRef>
          </c:val>
          <c:smooth val="0"/>
        </c:ser>
        <c:ser>
          <c:idx val="10"/>
          <c:order val="10"/>
          <c:tx>
            <c:strRef>
              <c:f>SUMMARY!$L$35:$L$36</c:f>
              <c:strCache>
                <c:ptCount val="1"/>
                <c:pt idx="0">
                  <c:v>NOVEMBER</c:v>
                </c:pt>
              </c:strCache>
            </c:strRef>
          </c:tx>
          <c:extLst>
            <c:ext xmlns:c14="http://schemas.microsoft.com/office/drawing/2007/8/2/chart" uri="{6F2FDCE9-48DA-4B69-8628-5D25D57E5C99}">
              <c14:invertSolidFillFmt>
                <c14:spPr>
                  <a:solidFill>
                    <a:srgbClr val="000000"/>
                  </a:solidFill>
                </c14:spPr>
              </c14:invertSolidFillFmt>
            </c:ext>
          </c:extLst>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SUMMARY!$L$37:$L$67</c:f>
              <c:numCache>
                <c:ptCount val="31"/>
                <c:pt idx="0">
                  <c:v>0.2651429632000424</c:v>
                </c:pt>
                <c:pt idx="1">
                  <c:v>0</c:v>
                </c:pt>
                <c:pt idx="2">
                  <c:v>0.024000009600003838</c:v>
                </c:pt>
                <c:pt idx="3">
                  <c:v>0.10335488005162943</c:v>
                </c:pt>
                <c:pt idx="4">
                  <c:v>0.4810911015273497</c:v>
                </c:pt>
                <c:pt idx="5">
                  <c:v>0.48312019324807726</c:v>
                </c:pt>
                <c:pt idx="6">
                  <c:v>0</c:v>
                </c:pt>
                <c:pt idx="7">
                  <c:v>0.36720014688005875</c:v>
                </c:pt>
                <c:pt idx="8">
                  <c:v>0.5422704871784652</c:v>
                </c:pt>
                <c:pt idx="9">
                  <c:v>0.3667827554087543</c:v>
                </c:pt>
                <c:pt idx="10">
                  <c:v>0.4790001916000766</c:v>
                </c:pt>
                <c:pt idx="11">
                  <c:v>0.5906669029334277</c:v>
                </c:pt>
                <c:pt idx="12">
                  <c:v>0</c:v>
                </c:pt>
                <c:pt idx="13">
                  <c:v>0.6442625527869883</c:v>
                </c:pt>
                <c:pt idx="14">
                  <c:v>0.7145918351325087</c:v>
                </c:pt>
                <c:pt idx="15">
                  <c:v>0</c:v>
                </c:pt>
                <c:pt idx="16">
                  <c:v>0.646054312475779</c:v>
                </c:pt>
                <c:pt idx="17">
                  <c:v>0.6628659367881657</c:v>
                </c:pt>
                <c:pt idx="18">
                  <c:v>0</c:v>
                </c:pt>
                <c:pt idx="19">
                  <c:v>0.03600001440000576</c:v>
                </c:pt>
                <c:pt idx="20">
                  <c:v>0</c:v>
                </c:pt>
                <c:pt idx="21">
                  <c:v>0.4466401786560714</c:v>
                </c:pt>
                <c:pt idx="22">
                  <c:v>0.6608891532445501</c:v>
                </c:pt>
                <c:pt idx="23">
                  <c:v>0.3018001207200483</c:v>
                </c:pt>
                <c:pt idx="24">
                  <c:v>0.08285717600001326</c:v>
                </c:pt>
                <c:pt idx="25">
                  <c:v>0.28553857575389185</c:v>
                </c:pt>
                <c:pt idx="26">
                  <c:v>0</c:v>
                </c:pt>
                <c:pt idx="27">
                  <c:v>0</c:v>
                </c:pt>
                <c:pt idx="28">
                  <c:v>0</c:v>
                </c:pt>
                <c:pt idx="29">
                  <c:v>0</c:v>
                </c:pt>
              </c:numCache>
            </c:numRef>
          </c:val>
          <c:smooth val="0"/>
        </c:ser>
        <c:ser>
          <c:idx val="11"/>
          <c:order val="11"/>
          <c:tx>
            <c:strRef>
              <c:f>SUMMARY!$M$35:$M$36</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SUMMARY!$A$37:$A$67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SUMMARY!$M$37:$M$67</c:f>
              <c:numCache>
                <c:ptCount val="31"/>
                <c:pt idx="0">
                  <c:v>0.5609526053334231</c:v>
                </c:pt>
                <c:pt idx="1">
                  <c:v>0</c:v>
                </c:pt>
                <c:pt idx="2">
                  <c:v>0.4004001601600641</c:v>
                </c:pt>
                <c:pt idx="3">
                  <c:v>0</c:v>
                </c:pt>
                <c:pt idx="4">
                  <c:v>0</c:v>
                </c:pt>
                <c:pt idx="5">
                  <c:v>0</c:v>
                </c:pt>
                <c:pt idx="6">
                  <c:v>0.18100007240002897</c:v>
                </c:pt>
                <c:pt idx="7">
                  <c:v>0.11858828272943073</c:v>
                </c:pt>
                <c:pt idx="8">
                  <c:v>0.4953915025044271</c:v>
                </c:pt>
                <c:pt idx="9">
                  <c:v>0.49933353306674655</c:v>
                </c:pt>
                <c:pt idx="10">
                  <c:v>0.5688002275200911</c:v>
                </c:pt>
                <c:pt idx="11">
                  <c:v>0</c:v>
                </c:pt>
                <c:pt idx="12">
                  <c:v>0.557294340564795</c:v>
                </c:pt>
                <c:pt idx="13">
                  <c:v>0.5690324856775104</c:v>
                </c:pt>
                <c:pt idx="14">
                  <c:v>0.3711112595556149</c:v>
                </c:pt>
                <c:pt idx="15">
                  <c:v>0.5580002232000892</c:v>
                </c:pt>
                <c:pt idx="16">
                  <c:v>0</c:v>
                </c:pt>
                <c:pt idx="17">
                  <c:v>0.0550000220000088</c:v>
                </c:pt>
                <c:pt idx="18">
                  <c:v>0.2932501173000469</c:v>
                </c:pt>
                <c:pt idx="19">
                  <c:v>0</c:v>
                </c:pt>
                <c:pt idx="20">
                  <c:v>0</c:v>
                </c:pt>
                <c:pt idx="21">
                  <c:v>0.5041937500645969</c:v>
                </c:pt>
                <c:pt idx="22">
                  <c:v>0.5240002096000839</c:v>
                </c:pt>
                <c:pt idx="23">
                  <c:v>0</c:v>
                </c:pt>
                <c:pt idx="24">
                  <c:v>0</c:v>
                </c:pt>
                <c:pt idx="25">
                  <c:v>0.09804881970733276</c:v>
                </c:pt>
                <c:pt idx="26">
                  <c:v>0</c:v>
                </c:pt>
                <c:pt idx="27">
                  <c:v>0</c:v>
                </c:pt>
                <c:pt idx="28">
                  <c:v>0.5760002304000922</c:v>
                </c:pt>
                <c:pt idx="29">
                  <c:v>0.24633343186670606</c:v>
                </c:pt>
                <c:pt idx="30">
                  <c:v>0</c:v>
                </c:pt>
              </c:numCache>
            </c:numRef>
          </c:val>
          <c:smooth val="0"/>
        </c:ser>
        <c:dropLines/>
        <c:marker val="1"/>
        <c:axId val="63280132"/>
        <c:axId val="32650277"/>
      </c:lineChart>
      <c:catAx>
        <c:axId val="63280132"/>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32650277"/>
        <c:crosses val="autoZero"/>
        <c:auto val="1"/>
        <c:lblOffset val="100"/>
        <c:noMultiLvlLbl val="0"/>
      </c:catAx>
      <c:valAx>
        <c:axId val="32650277"/>
        <c:scaling>
          <c:orientation val="minMax"/>
          <c:max val="1.7"/>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63280132"/>
        <c:crossesAt val="1"/>
        <c:crossBetween val="between"/>
        <c:dispUnits/>
        <c:majorUnit val="0.1"/>
        <c:minorUnit val="0.02"/>
      </c:valAx>
      <c:spPr>
        <a:solidFill>
          <a:srgbClr val="C0C0C0"/>
        </a:solidFill>
      </c:spPr>
    </c:plotArea>
    <c:legend>
      <c:legendPos val="r"/>
      <c:layout>
        <c:manualLayout>
          <c:xMode val="edge"/>
          <c:yMode val="edge"/>
          <c:x val="0.87375"/>
          <c:y val="0.013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GEMIDDELD MAANDELIJKS  VERMOGEN (kW)
SOLES-2, 2,8 m</a:t>
            </a:r>
            <a:r>
              <a:rPr lang="en-US" cap="none" sz="1200" b="1" i="0" u="none" baseline="30000"/>
              <a:t>2</a:t>
            </a:r>
            <a:r>
              <a:rPr lang="en-US" cap="none" sz="1200" b="1" i="0" u="none" baseline="0"/>
              <a:t>, 150+80 liter
2007</a:t>
            </a:r>
          </a:p>
        </c:rich>
      </c:tx>
      <c:layout>
        <c:manualLayout>
          <c:xMode val="factor"/>
          <c:yMode val="factor"/>
          <c:x val="0"/>
          <c:y val="-0.004"/>
        </c:manualLayout>
      </c:layout>
      <c:spPr>
        <a:noFill/>
        <a:ln>
          <a:noFill/>
        </a:ln>
      </c:spPr>
    </c:title>
    <c:plotArea>
      <c:layout>
        <c:manualLayout>
          <c:xMode val="edge"/>
          <c:yMode val="edge"/>
          <c:x val="0.0355"/>
          <c:y val="0.129"/>
          <c:w val="0.95275"/>
          <c:h val="0.853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SUMMARY!$B$69:$M$69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SUMMARY!$B$70:$M$70</c:f>
              <c:numCache>
                <c:ptCount val="12"/>
                <c:pt idx="0">
                  <c:v>0.16908251857827308</c:v>
                </c:pt>
                <c:pt idx="1">
                  <c:v>0.2655826782181145</c:v>
                </c:pt>
                <c:pt idx="2">
                  <c:v>0.7297335634391485</c:v>
                </c:pt>
                <c:pt idx="3">
                  <c:v>1.0219660634394954</c:v>
                </c:pt>
                <c:pt idx="4">
                  <c:v>0.8410788357776534</c:v>
                </c:pt>
                <c:pt idx="5">
                  <c:v>0.7726647360869021</c:v>
                </c:pt>
                <c:pt idx="6">
                  <c:v>0.7383368700954412</c:v>
                </c:pt>
                <c:pt idx="7">
                  <c:v>0.8391037959507993</c:v>
                </c:pt>
                <c:pt idx="8">
                  <c:v>0.5596336917510311</c:v>
                </c:pt>
                <c:pt idx="9">
                  <c:v>0.5056374652293131</c:v>
                </c:pt>
                <c:pt idx="10">
                  <c:v>0.27280431625286367</c:v>
                </c:pt>
                <c:pt idx="11">
                  <c:v>0.2315074604403577</c:v>
                </c:pt>
              </c:numCache>
            </c:numRef>
          </c:val>
        </c:ser>
        <c:axId val="25417038"/>
        <c:axId val="27426751"/>
      </c:barChart>
      <c:catAx>
        <c:axId val="25417038"/>
        <c:scaling>
          <c:orientation val="minMax"/>
        </c:scaling>
        <c:axPos val="b"/>
        <c:delete val="0"/>
        <c:numFmt formatCode="General" sourceLinked="1"/>
        <c:majorTickMark val="out"/>
        <c:minorTickMark val="none"/>
        <c:tickLblPos val="nextTo"/>
        <c:crossAx val="27426751"/>
        <c:crosses val="autoZero"/>
        <c:auto val="1"/>
        <c:lblOffset val="100"/>
        <c:noMultiLvlLbl val="0"/>
      </c:catAx>
      <c:valAx>
        <c:axId val="27426751"/>
        <c:scaling>
          <c:orientation val="minMax"/>
          <c:max val="1.1"/>
          <c:min val="0"/>
        </c:scaling>
        <c:axPos val="l"/>
        <c:title>
          <c:tx>
            <c:rich>
              <a:bodyPr vert="horz" rot="0" anchor="ctr"/>
              <a:lstStyle/>
              <a:p>
                <a:pPr algn="ctr">
                  <a:defRPr/>
                </a:pPr>
                <a:r>
                  <a:rPr lang="en-US" cap="none" sz="107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2541703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2007</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0.007000000000000006</c:v>
                </c:pt>
                <c:pt idx="2">
                  <c:v>0</c:v>
                </c:pt>
                <c:pt idx="3">
                  <c:v>0</c:v>
                </c:pt>
                <c:pt idx="4">
                  <c:v>0</c:v>
                </c:pt>
                <c:pt idx="5">
                  <c:v>0.0020000000000000018</c:v>
                </c:pt>
                <c:pt idx="6">
                  <c:v>0</c:v>
                </c:pt>
                <c:pt idx="7">
                  <c:v>1.125</c:v>
                </c:pt>
                <c:pt idx="8">
                  <c:v>0.2230000000000001</c:v>
                </c:pt>
                <c:pt idx="9">
                  <c:v>0</c:v>
                </c:pt>
                <c:pt idx="10">
                  <c:v>0</c:v>
                </c:pt>
                <c:pt idx="11">
                  <c:v>0.050000000000000044</c:v>
                </c:pt>
                <c:pt idx="12">
                  <c:v>0.11499999999999999</c:v>
                </c:pt>
                <c:pt idx="13">
                  <c:v>2.276</c:v>
                </c:pt>
                <c:pt idx="14">
                  <c:v>1.8820000000000006</c:v>
                </c:pt>
                <c:pt idx="15">
                  <c:v>0</c:v>
                </c:pt>
                <c:pt idx="16">
                  <c:v>0</c:v>
                </c:pt>
                <c:pt idx="17">
                  <c:v>0.009999999999999787</c:v>
                </c:pt>
                <c:pt idx="18">
                  <c:v>0.8309999999999995</c:v>
                </c:pt>
                <c:pt idx="19">
                  <c:v>0.24400000000000066</c:v>
                </c:pt>
                <c:pt idx="20">
                  <c:v>0.6959999999999997</c:v>
                </c:pt>
                <c:pt idx="21">
                  <c:v>0.27000000000000046</c:v>
                </c:pt>
                <c:pt idx="22">
                  <c:v>1.6470000000000002</c:v>
                </c:pt>
                <c:pt idx="23">
                  <c:v>3.398999999999999</c:v>
                </c:pt>
                <c:pt idx="24">
                  <c:v>5.170000000000002</c:v>
                </c:pt>
                <c:pt idx="25">
                  <c:v>0</c:v>
                </c:pt>
                <c:pt idx="26">
                  <c:v>0.2699999999999996</c:v>
                </c:pt>
                <c:pt idx="27">
                  <c:v>0</c:v>
                </c:pt>
                <c:pt idx="28">
                  <c:v>0.4519999999999982</c:v>
                </c:pt>
                <c:pt idx="29">
                  <c:v>0</c:v>
                </c:pt>
                <c:pt idx="30">
                  <c:v>3.146000000000001</c:v>
                </c:pt>
              </c:numCache>
            </c:numRef>
          </c:val>
        </c:ser>
        <c:axId val="45514168"/>
        <c:axId val="6974329"/>
      </c:barChart>
      <c:catAx>
        <c:axId val="4551416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974329"/>
        <c:crosses val="autoZero"/>
        <c:auto val="1"/>
        <c:lblOffset val="100"/>
        <c:noMultiLvlLbl val="0"/>
      </c:catAx>
      <c:valAx>
        <c:axId val="6974329"/>
        <c:scaling>
          <c:orientation val="minMax"/>
          <c:max val="6"/>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4551416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0.2085</cdr:y>
    </cdr:from>
    <cdr:to>
      <cdr:x>0.73925</cdr:x>
      <cdr:y>0.291</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0.16225</cdr:y>
    </cdr:from>
    <cdr:to>
      <cdr:x>0.9345</cdr:x>
      <cdr:y>0.375</cdr:y>
    </cdr:to>
    <cdr:sp>
      <cdr:nvSpPr>
        <cdr:cNvPr id="2" name="TextBox 2"/>
        <cdr:cNvSpPr txBox="1">
          <a:spLocks noChangeArrowheads="1"/>
        </cdr:cNvSpPr>
      </cdr:nvSpPr>
      <cdr:spPr>
        <a:xfrm>
          <a:off x="5791200" y="923925"/>
          <a:ext cx="2895600" cy="1219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0.1445</cdr:y>
    </cdr:from>
    <cdr:to>
      <cdr:x>0.47175</cdr:x>
      <cdr:y>0.18875</cdr:y>
    </cdr:to>
    <cdr:sp>
      <cdr:nvSpPr>
        <cdr:cNvPr id="1" name="TextBox 1"/>
        <cdr:cNvSpPr txBox="1">
          <a:spLocks noChangeArrowheads="1"/>
        </cdr:cNvSpPr>
      </cdr:nvSpPr>
      <cdr:spPr>
        <a:xfrm>
          <a:off x="1295400" y="819150"/>
          <a:ext cx="3095625" cy="257175"/>
        </a:xfrm>
        <a:prstGeom prst="rect">
          <a:avLst/>
        </a:prstGeom>
        <a:noFill/>
        <a:ln w="9525" cmpd="sng">
          <a:noFill/>
        </a:ln>
      </cdr:spPr>
      <cdr:txBody>
        <a:bodyPr vertOverflow="clip" wrap="square"/>
        <a:p>
          <a:pPr algn="l">
            <a:defRPr/>
          </a:pPr>
          <a:r>
            <a:rPr lang="en-US" cap="none" sz="1100" b="1" i="0" u="none" baseline="0"/>
            <a:t>Het gemiddeld aantal draaiuren is: 4,196</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0.131</cdr:y>
    </cdr:from>
    <cdr:to>
      <cdr:x>0.77675</cdr:x>
      <cdr:y>0.3285</cdr:y>
    </cdr:to>
    <cdr:sp>
      <cdr:nvSpPr>
        <cdr:cNvPr id="1" name="TextBox 1"/>
        <cdr:cNvSpPr txBox="1">
          <a:spLocks noChangeArrowheads="1"/>
        </cdr:cNvSpPr>
      </cdr:nvSpPr>
      <cdr:spPr>
        <a:xfrm>
          <a:off x="914400" y="771525"/>
          <a:ext cx="5829300" cy="1171575"/>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WattPeakActual=WPA=1,342 kWatt)
Het jaargemiddelde DAGvermogen tot heden is: 579 Watt (elke dag, gedurende 365 dagen)
Dit is 206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0.1525</cdr:y>
    </cdr:from>
    <cdr:to>
      <cdr:x>0.972</cdr:x>
      <cdr:y>0.4225</cdr:y>
    </cdr:to>
    <cdr:sp>
      <cdr:nvSpPr>
        <cdr:cNvPr id="1" name="TextBox 1"/>
        <cdr:cNvSpPr txBox="1">
          <a:spLocks noChangeArrowheads="1"/>
        </cdr:cNvSpPr>
      </cdr:nvSpPr>
      <cdr:spPr>
        <a:xfrm>
          <a:off x="5962650" y="866775"/>
          <a:ext cx="3076575" cy="15430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1000" b="0" i="0" u="none" baseline="30000">
              <a:latin typeface="Arial"/>
              <a:ea typeface="Arial"/>
              <a:cs typeface="Arial"/>
            </a:rPr>
            <a:t>2</a:t>
          </a:r>
          <a:r>
            <a:rPr lang="en-US" cap="none" sz="1000"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0.2675</cdr:y>
    </cdr:from>
    <cdr:to>
      <cdr:x>0.8365</cdr:x>
      <cdr:y>0.317</cdr:y>
    </cdr:to>
    <cdr:sp>
      <cdr:nvSpPr>
        <cdr:cNvPr id="1" name="TextBox 1"/>
        <cdr:cNvSpPr txBox="1">
          <a:spLocks noChangeArrowheads="1"/>
        </cdr:cNvSpPr>
      </cdr:nvSpPr>
      <cdr:spPr>
        <a:xfrm>
          <a:off x="7115175" y="1524000"/>
          <a:ext cx="666750" cy="2857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0.20725</cdr:y>
    </cdr:from>
    <cdr:to>
      <cdr:x>0.941</cdr:x>
      <cdr:y>0.3875</cdr:y>
    </cdr:to>
    <cdr:sp>
      <cdr:nvSpPr>
        <cdr:cNvPr id="2" name="TextBox 2"/>
        <cdr:cNvSpPr txBox="1">
          <a:spLocks noChangeArrowheads="1"/>
        </cdr:cNvSpPr>
      </cdr:nvSpPr>
      <cdr:spPr>
        <a:xfrm>
          <a:off x="5695950" y="1181100"/>
          <a:ext cx="3057525" cy="1028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0.3235</cdr:y>
    </cdr:from>
    <cdr:to>
      <cdr:x>0.99075</cdr:x>
      <cdr:y>0.324</cdr:y>
    </cdr:to>
    <cdr:sp>
      <cdr:nvSpPr>
        <cdr:cNvPr id="1" name="Line 1"/>
        <cdr:cNvSpPr>
          <a:spLocks/>
        </cdr:cNvSpPr>
      </cdr:nvSpPr>
      <cdr:spPr>
        <a:xfrm>
          <a:off x="533400" y="1847850"/>
          <a:ext cx="8677275"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0.06475</cdr:x>
      <cdr:y>0.2735</cdr:y>
    </cdr:from>
    <cdr:to>
      <cdr:x>0.28725</cdr:x>
      <cdr:y>0.312</cdr:y>
    </cdr:to>
    <cdr:sp>
      <cdr:nvSpPr>
        <cdr:cNvPr id="2" name="TextBox 2"/>
        <cdr:cNvSpPr txBox="1">
          <a:spLocks noChangeArrowheads="1"/>
        </cdr:cNvSpPr>
      </cdr:nvSpPr>
      <cdr:spPr>
        <a:xfrm>
          <a:off x="600075" y="1562100"/>
          <a:ext cx="2066925" cy="219075"/>
        </a:xfrm>
        <a:prstGeom prst="rect">
          <a:avLst/>
        </a:prstGeom>
        <a:noFill/>
        <a:ln w="9525" cmpd="sng">
          <a:noFill/>
        </a:ln>
      </cdr:spPr>
      <cdr:txBody>
        <a:bodyPr vertOverflow="clip" wrap="square"/>
        <a:p>
          <a:pPr algn="l">
            <a:defRPr/>
          </a:pPr>
          <a:r>
            <a:rPr lang="en-US" cap="none" sz="900" b="1" i="0" u="none" baseline="0"/>
            <a:t>3 GigaJoule waarde op jaarbasis</a:t>
          </a:r>
        </a:p>
      </cdr:txBody>
    </cdr:sp>
  </cdr:relSizeAnchor>
  <cdr:relSizeAnchor xmlns:cdr="http://schemas.openxmlformats.org/drawingml/2006/chartDrawing">
    <cdr:from>
      <cdr:x>0.01325</cdr:x>
      <cdr:y>0.07725</cdr:y>
    </cdr:from>
    <cdr:to>
      <cdr:x>0.11325</cdr:x>
      <cdr:y>0.12475</cdr:y>
    </cdr:to>
    <cdr:sp>
      <cdr:nvSpPr>
        <cdr:cNvPr id="3" name="TextBox 3"/>
        <cdr:cNvSpPr txBox="1">
          <a:spLocks noChangeArrowheads="1"/>
        </cdr:cNvSpPr>
      </cdr:nvSpPr>
      <cdr:spPr>
        <a:xfrm>
          <a:off x="114300" y="438150"/>
          <a:ext cx="933450" cy="2762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kWh/m</a:t>
          </a:r>
          <a:r>
            <a:rPr lang="en-US" cap="none" sz="1000" b="1" i="0" u="none" baseline="30000">
              <a:latin typeface="Arial"/>
              <a:ea typeface="Arial"/>
              <a:cs typeface="Arial"/>
            </a:rPr>
            <a:t>2</a:t>
          </a:r>
          <a:r>
            <a:rPr lang="en-US" cap="none" sz="1000" b="1" i="0" u="none" baseline="0">
              <a:latin typeface="Arial"/>
              <a:ea typeface="Arial"/>
              <a:cs typeface="Arial"/>
            </a:rPr>
            <a:t>/dag</a:t>
          </a:r>
        </a:p>
      </cdr:txBody>
    </cdr:sp>
  </cdr:relSizeAnchor>
  <cdr:relSizeAnchor xmlns:cdr="http://schemas.openxmlformats.org/drawingml/2006/chartDrawing">
    <cdr:from>
      <cdr:x>0.5145</cdr:x>
      <cdr:y>0.516</cdr:y>
    </cdr:from>
    <cdr:to>
      <cdr:x>0.843</cdr:x>
      <cdr:y>0.80075</cdr:y>
    </cdr:to>
    <cdr:sp>
      <cdr:nvSpPr>
        <cdr:cNvPr id="4" name="TextBox 4"/>
        <cdr:cNvSpPr txBox="1">
          <a:spLocks noChangeArrowheads="1"/>
        </cdr:cNvSpPr>
      </cdr:nvSpPr>
      <cdr:spPr>
        <a:xfrm>
          <a:off x="4781550" y="2943225"/>
          <a:ext cx="3057525" cy="16287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Dit is de gemiddelde dagelijkse momentele hoeveelheid energie, die de kollector per m</a:t>
          </a:r>
          <a:r>
            <a:rPr lang="en-US" cap="none" sz="1100" b="1" i="0" u="none" baseline="30000">
              <a:latin typeface="Arial"/>
              <a:ea typeface="Arial"/>
              <a:cs typeface="Arial"/>
            </a:rPr>
            <a:t>2</a:t>
          </a:r>
          <a:r>
            <a:rPr lang="en-US" cap="none" sz="1100" b="1" i="0" u="none" baseline="0">
              <a:latin typeface="Arial"/>
              <a:ea typeface="Arial"/>
              <a:cs typeface="Arial"/>
            </a:rPr>
            <a:t> levert.
Vermenigvuldigd met het kollector oppervlak (2,8 m</a:t>
          </a:r>
          <a:r>
            <a:rPr lang="en-US" cap="none" sz="1100" b="1" i="0" u="none" baseline="30000">
              <a:latin typeface="Arial"/>
              <a:ea typeface="Arial"/>
              <a:cs typeface="Arial"/>
            </a:rPr>
            <a:t>2</a:t>
          </a:r>
          <a:r>
            <a:rPr lang="en-US" cap="none" sz="1100" b="1" i="0" u="none" baseline="0">
              <a:latin typeface="Arial"/>
              <a:ea typeface="Arial"/>
              <a:cs typeface="Arial"/>
            </a:rPr>
            <a:t>) en 365 dagen, levert dit de jaaropbrengst in kWh op. 3 GJ= 0,8154 kWh/m</a:t>
          </a:r>
          <a:r>
            <a:rPr lang="en-US" cap="none" sz="1100" b="1" i="0" u="none" baseline="30000">
              <a:latin typeface="Arial"/>
              <a:ea typeface="Arial"/>
              <a:cs typeface="Arial"/>
            </a:rPr>
            <a:t>2</a:t>
          </a:r>
          <a:r>
            <a:rPr lang="en-US" cap="none" sz="1100"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0.29825</cdr:y>
    </cdr:from>
    <cdr:to>
      <cdr:x>0.987</cdr:x>
      <cdr:y>0.29825</cdr:y>
    </cdr:to>
    <cdr:sp>
      <cdr:nvSpPr>
        <cdr:cNvPr id="1" name="Line 2"/>
        <cdr:cNvSpPr>
          <a:spLocks/>
        </cdr:cNvSpPr>
      </cdr:nvSpPr>
      <cdr:spPr>
        <a:xfrm>
          <a:off x="676275" y="1695450"/>
          <a:ext cx="850582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0.532</cdr:x>
      <cdr:y>0.24025</cdr:y>
    </cdr:from>
    <cdr:to>
      <cdr:x>0.95775</cdr:x>
      <cdr:y>0.28125</cdr:y>
    </cdr:to>
    <cdr:sp>
      <cdr:nvSpPr>
        <cdr:cNvPr id="2" name="TextBox 3"/>
        <cdr:cNvSpPr txBox="1">
          <a:spLocks noChangeArrowheads="1"/>
        </cdr:cNvSpPr>
      </cdr:nvSpPr>
      <cdr:spPr>
        <a:xfrm>
          <a:off x="4943475" y="1371600"/>
          <a:ext cx="3962400" cy="238125"/>
        </a:xfrm>
        <a:prstGeom prst="rect">
          <a:avLst/>
        </a:prstGeom>
        <a:noFill/>
        <a:ln w="9525" cmpd="sng">
          <a:noFill/>
        </a:ln>
      </cdr:spPr>
      <cdr:txBody>
        <a:bodyPr vertOverflow="clip" wrap="square"/>
        <a:p>
          <a:pPr algn="l">
            <a:defRPr/>
          </a:pPr>
          <a:r>
            <a:rPr lang="en-US" cap="none" sz="900" b="1" i="0" u="none" baseline="0"/>
            <a:t> VROEGERE (2003) SUBSIDIABELE (E 700) ENERGIEOPBRENGST</a:t>
          </a:r>
        </a:p>
      </cdr:txBody>
    </cdr:sp>
  </cdr:relSizeAnchor>
  <cdr:relSizeAnchor xmlns:cdr="http://schemas.openxmlformats.org/drawingml/2006/chartDrawing">
    <cdr:from>
      <cdr:x>0.07325</cdr:x>
      <cdr:y>0.4805</cdr:y>
    </cdr:from>
    <cdr:to>
      <cdr:x>0.987</cdr:x>
      <cdr:y>0.4805</cdr:y>
    </cdr:to>
    <cdr:sp>
      <cdr:nvSpPr>
        <cdr:cNvPr id="3" name="Line 6"/>
        <cdr:cNvSpPr>
          <a:spLocks/>
        </cdr:cNvSpPr>
      </cdr:nvSpPr>
      <cdr:spPr>
        <a:xfrm>
          <a:off x="676275" y="2743200"/>
          <a:ext cx="850582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0.10625</cdr:x>
      <cdr:y>0.37275</cdr:y>
    </cdr:from>
    <cdr:to>
      <cdr:x>0.32725</cdr:x>
      <cdr:y>0.39475</cdr:y>
    </cdr:to>
    <cdr:sp>
      <cdr:nvSpPr>
        <cdr:cNvPr id="4" name="TextBox 7"/>
        <cdr:cNvSpPr txBox="1">
          <a:spLocks noChangeArrowheads="1"/>
        </cdr:cNvSpPr>
      </cdr:nvSpPr>
      <cdr:spPr>
        <a:xfrm>
          <a:off x="981075" y="2124075"/>
          <a:ext cx="2057400" cy="1238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0.4725</cdr:x>
      <cdr:y>0.49475</cdr:y>
    </cdr:from>
    <cdr:to>
      <cdr:x>0.88925</cdr:x>
      <cdr:y>0.5335</cdr:y>
    </cdr:to>
    <cdr:sp>
      <cdr:nvSpPr>
        <cdr:cNvPr id="5" name="TextBox 8"/>
        <cdr:cNvSpPr txBox="1">
          <a:spLocks noChangeArrowheads="1"/>
        </cdr:cNvSpPr>
      </cdr:nvSpPr>
      <cdr:spPr>
        <a:xfrm>
          <a:off x="4391025" y="2819400"/>
          <a:ext cx="3876675" cy="219075"/>
        </a:xfrm>
        <a:prstGeom prst="rect">
          <a:avLst/>
        </a:prstGeom>
        <a:noFill/>
        <a:ln w="9525" cmpd="sng">
          <a:noFill/>
        </a:ln>
      </cdr:spPr>
      <cdr:txBody>
        <a:bodyPr vertOverflow="clip" wrap="square"/>
        <a:p>
          <a:pPr algn="l">
            <a:defRPr/>
          </a:pPr>
          <a:r>
            <a:rPr lang="en-US" cap="none" sz="9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467350"/>
    <xdr:graphicFrame>
      <xdr:nvGraphicFramePr>
        <xdr:cNvPr id="1" name="Shape 1025"/>
        <xdr:cNvGraphicFramePr/>
      </xdr:nvGraphicFramePr>
      <xdr:xfrm>
        <a:off x="0" y="0"/>
        <a:ext cx="9715500" cy="54673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1">
      <selection activeCell="Z5" sqref="Z5"/>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2.9449999999999363</v>
      </c>
      <c r="C4" s="2">
        <f>Y4-X34</f>
        <v>0.4639999999999418</v>
      </c>
      <c r="D4" s="2">
        <f>X4-W33</f>
        <v>0</v>
      </c>
      <c r="E4" s="2">
        <f>W4-V34</f>
        <v>4.949000000000069</v>
      </c>
      <c r="F4" s="2">
        <f>V4-U34</f>
        <v>8.432000000000016</v>
      </c>
      <c r="G4" s="2">
        <f>U4-T33</f>
        <v>6.94500000000005</v>
      </c>
      <c r="H4" s="2">
        <f>T4-S34</f>
        <v>7.871999999999957</v>
      </c>
      <c r="I4" s="2">
        <f>S4-R33</f>
        <v>9.430000000000007</v>
      </c>
      <c r="J4" s="2">
        <f>R4-Q34</f>
        <v>7.4909999999999854</v>
      </c>
      <c r="K4" s="2">
        <f>Q4-P31</f>
        <v>4.713999999999999</v>
      </c>
      <c r="L4" s="2">
        <v>0</v>
      </c>
      <c r="M4" s="2">
        <v>0</v>
      </c>
      <c r="N4" s="18">
        <v>1</v>
      </c>
      <c r="O4" s="2">
        <v>0.441</v>
      </c>
      <c r="P4" s="2">
        <v>22.395</v>
      </c>
      <c r="Q4" s="2">
        <v>61.216</v>
      </c>
      <c r="R4" s="2">
        <v>188.636</v>
      </c>
      <c r="S4" s="2">
        <v>404.288</v>
      </c>
      <c r="T4" s="2">
        <v>567.342</v>
      </c>
      <c r="U4" s="2">
        <v>708.057</v>
      </c>
      <c r="V4" s="2">
        <v>854.817</v>
      </c>
      <c r="W4" s="2">
        <v>1012.666</v>
      </c>
      <c r="X4" s="2">
        <v>1106.063</v>
      </c>
      <c r="Y4" s="2">
        <v>1186.94</v>
      </c>
      <c r="Z4" s="2">
        <v>1219.338</v>
      </c>
      <c r="AA4" s="40">
        <v>1</v>
      </c>
    </row>
    <row r="5" spans="1:27" ht="12.75">
      <c r="A5" s="18">
        <v>2</v>
      </c>
      <c r="B5" s="2">
        <f aca="true" t="shared" si="0" ref="B5:B34">Z5-Z4</f>
        <v>0</v>
      </c>
      <c r="C5" s="2">
        <f aca="true" t="shared" si="1" ref="C5:C33">Y5-Y4</f>
        <v>0</v>
      </c>
      <c r="D5" s="2">
        <f aca="true" t="shared" si="2" ref="D5:D34">X5-X4</f>
        <v>1.2210000000000036</v>
      </c>
      <c r="E5" s="2">
        <f aca="true" t="shared" si="3" ref="E5:E33">W5-W4</f>
        <v>4.867999999999938</v>
      </c>
      <c r="F5" s="2">
        <f aca="true" t="shared" si="4" ref="F5:F34">V5-V4</f>
        <v>4.2590000000000146</v>
      </c>
      <c r="G5" s="2">
        <f>U5-U4</f>
        <v>4.678999999999974</v>
      </c>
      <c r="H5" s="2">
        <f aca="true" t="shared" si="5" ref="H5:H33">T5-T4</f>
        <v>7.990000000000009</v>
      </c>
      <c r="I5" s="2">
        <f aca="true" t="shared" si="6" ref="I5:I34">S5-S4</f>
        <v>9.25200000000001</v>
      </c>
      <c r="J5" s="2">
        <f>R5-R4</f>
        <v>6.938999999999993</v>
      </c>
      <c r="K5" s="2">
        <f aca="true" t="shared" si="7" ref="K5:K34">Q5-Q4</f>
        <v>2.673000000000002</v>
      </c>
      <c r="L5" s="2">
        <f aca="true" t="shared" si="8" ref="L5:L31">P5-P4</f>
        <v>0.0030000000000001137</v>
      </c>
      <c r="M5" s="2">
        <f aca="true" t="shared" si="9" ref="M5:M34">O5-O4</f>
        <v>0.007000000000000006</v>
      </c>
      <c r="N5" s="18">
        <v>2</v>
      </c>
      <c r="O5" s="2">
        <v>0.448</v>
      </c>
      <c r="P5" s="2">
        <v>22.398</v>
      </c>
      <c r="Q5" s="2">
        <v>63.889</v>
      </c>
      <c r="R5" s="2">
        <v>195.575</v>
      </c>
      <c r="S5" s="2">
        <v>413.54</v>
      </c>
      <c r="T5" s="2">
        <v>575.332</v>
      </c>
      <c r="U5" s="2">
        <v>712.736</v>
      </c>
      <c r="V5" s="2">
        <v>859.076</v>
      </c>
      <c r="W5" s="2">
        <v>1017.534</v>
      </c>
      <c r="X5" s="2">
        <v>1107.284</v>
      </c>
      <c r="Y5" s="2">
        <v>1186.94</v>
      </c>
      <c r="Z5" s="2">
        <v>1219.338</v>
      </c>
      <c r="AA5" s="40">
        <v>2</v>
      </c>
    </row>
    <row r="6" spans="1:27" ht="12.75">
      <c r="A6" s="18">
        <v>3</v>
      </c>
      <c r="B6" s="2">
        <f t="shared" si="0"/>
        <v>1.0009999999999764</v>
      </c>
      <c r="C6" s="2">
        <f t="shared" si="1"/>
        <v>0.0039999999999054126</v>
      </c>
      <c r="D6" s="2">
        <f t="shared" si="2"/>
        <v>0.0009999999999763531</v>
      </c>
      <c r="E6" s="2">
        <f t="shared" si="3"/>
        <v>6.356999999999971</v>
      </c>
      <c r="F6" s="2">
        <f t="shared" si="4"/>
        <v>8.629999999999995</v>
      </c>
      <c r="G6" s="2">
        <f>U6-U5</f>
        <v>1.9099999999999682</v>
      </c>
      <c r="H6" s="2">
        <f t="shared" si="5"/>
        <v>8.351999999999975</v>
      </c>
      <c r="I6" s="2">
        <f t="shared" si="6"/>
        <v>9.19399999999996</v>
      </c>
      <c r="J6" s="2">
        <f aca="true" t="shared" si="10" ref="J6:J33">R6-R5</f>
        <v>0.10000000000002274</v>
      </c>
      <c r="K6" s="2">
        <f t="shared" si="7"/>
        <v>1.0820000000000007</v>
      </c>
      <c r="L6" s="2">
        <f t="shared" si="8"/>
        <v>6.658999999999999</v>
      </c>
      <c r="M6" s="2">
        <f t="shared" si="9"/>
        <v>0</v>
      </c>
      <c r="N6" s="18">
        <v>3</v>
      </c>
      <c r="O6" s="2">
        <v>0.448</v>
      </c>
      <c r="P6" s="2">
        <v>29.057</v>
      </c>
      <c r="Q6" s="2">
        <v>64.971</v>
      </c>
      <c r="R6" s="2">
        <v>195.675</v>
      </c>
      <c r="S6" s="2">
        <v>422.734</v>
      </c>
      <c r="T6" s="2">
        <v>583.684</v>
      </c>
      <c r="U6" s="2">
        <v>714.646</v>
      </c>
      <c r="V6" s="2">
        <v>867.706</v>
      </c>
      <c r="W6" s="2">
        <v>1023.891</v>
      </c>
      <c r="X6" s="2">
        <v>1107.285</v>
      </c>
      <c r="Y6" s="2">
        <v>1186.944</v>
      </c>
      <c r="Z6" s="2">
        <v>1220.339</v>
      </c>
      <c r="AA6" s="40">
        <v>3</v>
      </c>
    </row>
    <row r="7" spans="1:27" ht="12.75">
      <c r="A7" s="18">
        <v>4</v>
      </c>
      <c r="B7" s="2">
        <f t="shared" si="0"/>
        <v>0</v>
      </c>
      <c r="C7" s="2">
        <f t="shared" si="1"/>
        <v>0.26700000000005275</v>
      </c>
      <c r="D7" s="2">
        <f t="shared" si="2"/>
        <v>2.2970000000000255</v>
      </c>
      <c r="E7" s="2">
        <f t="shared" si="3"/>
        <v>5.607000000000085</v>
      </c>
      <c r="F7" s="2">
        <f t="shared" si="4"/>
        <v>10.819999999999936</v>
      </c>
      <c r="G7" s="2">
        <f aca="true" t="shared" si="11" ref="G7:G34">U7-U6</f>
        <v>1.913000000000011</v>
      </c>
      <c r="H7" s="2">
        <f t="shared" si="5"/>
        <v>5.673999999999978</v>
      </c>
      <c r="I7" s="2">
        <f t="shared" si="6"/>
        <v>7.942000000000007</v>
      </c>
      <c r="J7" s="2">
        <f t="shared" si="10"/>
        <v>7.713999999999999</v>
      </c>
      <c r="K7" s="2">
        <f t="shared" si="7"/>
        <v>0.4989999999999952</v>
      </c>
      <c r="L7" s="2">
        <f t="shared" si="8"/>
        <v>3.522000000000002</v>
      </c>
      <c r="M7" s="2">
        <f t="shared" si="9"/>
        <v>0</v>
      </c>
      <c r="N7" s="18">
        <v>4</v>
      </c>
      <c r="O7" s="2">
        <v>0.448</v>
      </c>
      <c r="P7" s="2">
        <v>32.579</v>
      </c>
      <c r="Q7" s="2">
        <v>65.47</v>
      </c>
      <c r="R7" s="2">
        <v>203.389</v>
      </c>
      <c r="S7" s="2">
        <v>430.676</v>
      </c>
      <c r="T7" s="2">
        <v>589.358</v>
      </c>
      <c r="U7" s="2">
        <v>716.559</v>
      </c>
      <c r="V7" s="2">
        <v>878.526</v>
      </c>
      <c r="W7" s="2">
        <v>1029.498</v>
      </c>
      <c r="X7" s="2">
        <v>1109.582</v>
      </c>
      <c r="Y7" s="2">
        <v>1187.211</v>
      </c>
      <c r="Z7" s="2">
        <v>1220.339</v>
      </c>
      <c r="AA7" s="40">
        <v>4</v>
      </c>
    </row>
    <row r="8" spans="1:27" ht="12.75">
      <c r="A8" s="18">
        <v>5</v>
      </c>
      <c r="B8" s="2">
        <f t="shared" si="0"/>
        <v>0</v>
      </c>
      <c r="C8" s="2">
        <f t="shared" si="1"/>
        <v>1.3230000000000928</v>
      </c>
      <c r="D8" s="2">
        <f t="shared" si="2"/>
        <v>0.974999999999909</v>
      </c>
      <c r="E8" s="2">
        <f t="shared" si="3"/>
        <v>0.0019999999999527063</v>
      </c>
      <c r="F8" s="2">
        <f t="shared" si="4"/>
        <v>10.337000000000103</v>
      </c>
      <c r="G8" s="2">
        <f t="shared" si="11"/>
        <v>4.884999999999991</v>
      </c>
      <c r="H8" s="2">
        <f t="shared" si="5"/>
        <v>8.108000000000061</v>
      </c>
      <c r="I8" s="2">
        <f t="shared" si="6"/>
        <v>7.727000000000032</v>
      </c>
      <c r="J8" s="2">
        <f t="shared" si="10"/>
        <v>8.438999999999993</v>
      </c>
      <c r="K8" s="2">
        <f t="shared" si="7"/>
        <v>2.7349999999999994</v>
      </c>
      <c r="L8" s="2">
        <f t="shared" si="8"/>
        <v>0.0519999999999996</v>
      </c>
      <c r="M8" s="2">
        <f t="shared" si="9"/>
        <v>0</v>
      </c>
      <c r="N8" s="18">
        <v>5</v>
      </c>
      <c r="O8" s="2">
        <v>0.448</v>
      </c>
      <c r="P8" s="2">
        <v>32.631</v>
      </c>
      <c r="Q8" s="2">
        <v>68.205</v>
      </c>
      <c r="R8" s="2">
        <v>211.828</v>
      </c>
      <c r="S8" s="2">
        <v>438.403</v>
      </c>
      <c r="T8" s="2">
        <v>597.466</v>
      </c>
      <c r="U8" s="2">
        <v>721.444</v>
      </c>
      <c r="V8" s="2">
        <v>888.863</v>
      </c>
      <c r="W8" s="2">
        <v>1029.5</v>
      </c>
      <c r="X8" s="2">
        <v>1110.557</v>
      </c>
      <c r="Y8" s="2">
        <v>1188.534</v>
      </c>
      <c r="Z8" s="2">
        <v>1220.339</v>
      </c>
      <c r="AA8" s="40">
        <v>5</v>
      </c>
    </row>
    <row r="9" spans="1:27" ht="12.75">
      <c r="A9" s="18">
        <v>6</v>
      </c>
      <c r="B9" s="2">
        <f t="shared" si="0"/>
        <v>0</v>
      </c>
      <c r="C9" s="2">
        <f t="shared" si="1"/>
        <v>2.01299999999992</v>
      </c>
      <c r="D9" s="2">
        <f t="shared" si="2"/>
        <v>7.219000000000051</v>
      </c>
      <c r="E9" s="2">
        <f t="shared" si="3"/>
        <v>2.974999999999909</v>
      </c>
      <c r="F9" s="2">
        <f t="shared" si="4"/>
        <v>3.228999999999928</v>
      </c>
      <c r="G9" s="2">
        <f t="shared" si="11"/>
        <v>0.10000000000002274</v>
      </c>
      <c r="H9" s="2">
        <f t="shared" si="5"/>
        <v>3.6369999999999436</v>
      </c>
      <c r="I9" s="2">
        <f t="shared" si="6"/>
        <v>3.227999999999952</v>
      </c>
      <c r="J9" s="2">
        <f t="shared" si="10"/>
        <v>7.889999999999986</v>
      </c>
      <c r="K9" s="2">
        <f t="shared" si="7"/>
        <v>0</v>
      </c>
      <c r="L9" s="2">
        <f t="shared" si="8"/>
        <v>0</v>
      </c>
      <c r="M9" s="2">
        <f t="shared" si="9"/>
        <v>0.0020000000000000018</v>
      </c>
      <c r="N9" s="18">
        <v>6</v>
      </c>
      <c r="O9" s="2">
        <v>0.45</v>
      </c>
      <c r="P9" s="2">
        <v>32.631</v>
      </c>
      <c r="Q9" s="2">
        <v>68.205</v>
      </c>
      <c r="R9" s="2">
        <v>219.718</v>
      </c>
      <c r="S9" s="2">
        <v>441.631</v>
      </c>
      <c r="T9" s="2">
        <v>601.103</v>
      </c>
      <c r="U9" s="2">
        <v>721.544</v>
      </c>
      <c r="V9" s="2">
        <v>892.092</v>
      </c>
      <c r="W9" s="2">
        <v>1032.475</v>
      </c>
      <c r="X9" s="2">
        <v>1117.776</v>
      </c>
      <c r="Y9" s="2">
        <v>1190.547</v>
      </c>
      <c r="Z9" s="2">
        <v>1220.339</v>
      </c>
      <c r="AA9" s="40">
        <v>6</v>
      </c>
    </row>
    <row r="10" spans="1:27" ht="12.75">
      <c r="A10" s="18">
        <v>7</v>
      </c>
      <c r="B10" s="2">
        <f t="shared" si="0"/>
        <v>0.18100000000004002</v>
      </c>
      <c r="C10" s="2">
        <f t="shared" si="1"/>
        <v>0</v>
      </c>
      <c r="D10" s="2">
        <f t="shared" si="2"/>
        <v>7.309999999999945</v>
      </c>
      <c r="E10" s="2">
        <f t="shared" si="3"/>
        <v>3.6460000000001855</v>
      </c>
      <c r="F10" s="2">
        <f t="shared" si="4"/>
        <v>2.0860000000000127</v>
      </c>
      <c r="G10" s="2">
        <f t="shared" si="11"/>
        <v>8.640999999999963</v>
      </c>
      <c r="H10" s="2">
        <f t="shared" si="5"/>
        <v>9.599000000000046</v>
      </c>
      <c r="I10" s="2">
        <f t="shared" si="6"/>
        <v>0</v>
      </c>
      <c r="J10" s="2">
        <f t="shared" si="10"/>
        <v>4.367000000000019</v>
      </c>
      <c r="K10" s="2">
        <f t="shared" si="7"/>
        <v>0.0940000000000083</v>
      </c>
      <c r="L10" s="2">
        <f t="shared" si="8"/>
        <v>2.487000000000002</v>
      </c>
      <c r="M10" s="2">
        <f t="shared" si="9"/>
        <v>0</v>
      </c>
      <c r="N10" s="18">
        <v>7</v>
      </c>
      <c r="O10" s="2">
        <v>0.45</v>
      </c>
      <c r="P10" s="2">
        <v>35.118</v>
      </c>
      <c r="Q10" s="2">
        <v>68.299</v>
      </c>
      <c r="R10" s="2">
        <v>224.085</v>
      </c>
      <c r="S10" s="2">
        <v>441.631</v>
      </c>
      <c r="T10" s="2">
        <v>610.702</v>
      </c>
      <c r="U10" s="2">
        <v>730.185</v>
      </c>
      <c r="V10" s="2">
        <v>894.178</v>
      </c>
      <c r="W10" s="2">
        <v>1036.121</v>
      </c>
      <c r="X10" s="2">
        <v>1125.086</v>
      </c>
      <c r="Y10" s="2">
        <v>1190.547</v>
      </c>
      <c r="Z10" s="2">
        <v>1220.52</v>
      </c>
      <c r="AA10" s="40">
        <v>7</v>
      </c>
    </row>
    <row r="11" spans="1:27" ht="12.75">
      <c r="A11" s="18">
        <v>8</v>
      </c>
      <c r="B11" s="2">
        <f t="shared" si="0"/>
        <v>0.16800000000012005</v>
      </c>
      <c r="C11" s="2">
        <f t="shared" si="1"/>
        <v>0.7649999999998727</v>
      </c>
      <c r="D11" s="2">
        <f t="shared" si="2"/>
        <v>2.1900000000000546</v>
      </c>
      <c r="E11" s="2">
        <f t="shared" si="3"/>
        <v>2.117999999999938</v>
      </c>
      <c r="F11" s="2">
        <f t="shared" si="4"/>
        <v>3.880999999999972</v>
      </c>
      <c r="G11" s="2">
        <f t="shared" si="11"/>
        <v>8.453000000000088</v>
      </c>
      <c r="H11" s="2">
        <f t="shared" si="5"/>
        <v>7.769999999999982</v>
      </c>
      <c r="I11" s="2">
        <f t="shared" si="6"/>
        <v>1.4150000000000205</v>
      </c>
      <c r="J11" s="2">
        <f t="shared" si="10"/>
        <v>8.73599999999999</v>
      </c>
      <c r="K11" s="2">
        <f t="shared" si="7"/>
        <v>7.420999999999992</v>
      </c>
      <c r="L11" s="2">
        <f t="shared" si="8"/>
        <v>0</v>
      </c>
      <c r="M11" s="2">
        <f t="shared" si="9"/>
        <v>1.125</v>
      </c>
      <c r="N11" s="18">
        <v>8</v>
      </c>
      <c r="O11" s="2">
        <v>1.575</v>
      </c>
      <c r="P11" s="2">
        <v>35.118</v>
      </c>
      <c r="Q11" s="2">
        <v>75.72</v>
      </c>
      <c r="R11" s="2">
        <v>232.821</v>
      </c>
      <c r="S11" s="2">
        <v>443.046</v>
      </c>
      <c r="T11" s="2">
        <v>618.472</v>
      </c>
      <c r="U11" s="2">
        <v>738.638</v>
      </c>
      <c r="V11" s="2">
        <v>898.059</v>
      </c>
      <c r="W11" s="2">
        <v>1038.239</v>
      </c>
      <c r="X11" s="2">
        <v>1127.276</v>
      </c>
      <c r="Y11" s="2">
        <v>1191.312</v>
      </c>
      <c r="Z11" s="2">
        <v>1220.688</v>
      </c>
      <c r="AA11" s="40">
        <v>8</v>
      </c>
    </row>
    <row r="12" spans="1:27" ht="12.75">
      <c r="A12" s="18">
        <v>9</v>
      </c>
      <c r="B12" s="2">
        <f t="shared" si="0"/>
        <v>1.8989999999998872</v>
      </c>
      <c r="C12" s="2">
        <f t="shared" si="1"/>
        <v>1.6720000000000255</v>
      </c>
      <c r="D12" s="2">
        <f t="shared" si="2"/>
        <v>0.2919999999999163</v>
      </c>
      <c r="E12" s="2">
        <f t="shared" si="3"/>
        <v>2.144999999999982</v>
      </c>
      <c r="F12" s="2">
        <f t="shared" si="4"/>
        <v>0</v>
      </c>
      <c r="G12" s="2">
        <f t="shared" si="11"/>
        <v>2.26299999999992</v>
      </c>
      <c r="H12" s="2">
        <f t="shared" si="5"/>
        <v>0.6170000000000755</v>
      </c>
      <c r="I12" s="2">
        <f t="shared" si="6"/>
        <v>6.769999999999982</v>
      </c>
      <c r="J12" s="2">
        <f t="shared" si="10"/>
        <v>7.881</v>
      </c>
      <c r="K12" s="2">
        <f t="shared" si="7"/>
        <v>0.1740000000000066</v>
      </c>
      <c r="L12" s="2">
        <f t="shared" si="8"/>
        <v>0.03999999999999915</v>
      </c>
      <c r="M12" s="2">
        <f t="shared" si="9"/>
        <v>0.2230000000000001</v>
      </c>
      <c r="N12" s="18">
        <v>9</v>
      </c>
      <c r="O12" s="2">
        <v>1.798</v>
      </c>
      <c r="P12" s="2">
        <v>35.158</v>
      </c>
      <c r="Q12" s="2">
        <v>75.894</v>
      </c>
      <c r="R12" s="2">
        <v>240.702</v>
      </c>
      <c r="S12" s="2">
        <v>449.816</v>
      </c>
      <c r="T12" s="2">
        <v>619.089</v>
      </c>
      <c r="U12" s="2">
        <v>740.901</v>
      </c>
      <c r="V12" s="2">
        <v>898.059</v>
      </c>
      <c r="W12" s="2">
        <v>1040.384</v>
      </c>
      <c r="X12" s="2">
        <v>1127.568</v>
      </c>
      <c r="Y12" s="2">
        <v>1192.984</v>
      </c>
      <c r="Z12" s="2">
        <v>1222.587</v>
      </c>
      <c r="AA12" s="40">
        <v>9</v>
      </c>
    </row>
    <row r="13" spans="1:27" ht="12.75">
      <c r="A13" s="18">
        <v>10</v>
      </c>
      <c r="B13" s="2">
        <f t="shared" si="0"/>
        <v>1.4980000000000473</v>
      </c>
      <c r="C13" s="2">
        <f t="shared" si="1"/>
        <v>0.7029999999999745</v>
      </c>
      <c r="D13" s="2">
        <f t="shared" si="2"/>
        <v>4.358999999999924</v>
      </c>
      <c r="E13" s="2">
        <f t="shared" si="3"/>
        <v>2.869999999999891</v>
      </c>
      <c r="F13" s="2">
        <f t="shared" si="4"/>
        <v>7.269999999999982</v>
      </c>
      <c r="G13" s="2">
        <f t="shared" si="11"/>
        <v>6.491000000000099</v>
      </c>
      <c r="H13" s="2">
        <f t="shared" si="5"/>
        <v>3.5039999999999054</v>
      </c>
      <c r="I13" s="2">
        <f t="shared" si="6"/>
        <v>4.800000000000011</v>
      </c>
      <c r="J13" s="2">
        <f t="shared" si="10"/>
        <v>2.9259999999999877</v>
      </c>
      <c r="K13" s="2">
        <f t="shared" si="7"/>
        <v>5.768999999999991</v>
      </c>
      <c r="L13" s="2">
        <f t="shared" si="8"/>
        <v>0</v>
      </c>
      <c r="M13" s="2">
        <f t="shared" si="9"/>
        <v>0</v>
      </c>
      <c r="N13" s="18">
        <v>10</v>
      </c>
      <c r="O13" s="2">
        <v>1.798</v>
      </c>
      <c r="P13" s="2">
        <v>35.158</v>
      </c>
      <c r="Q13" s="2">
        <v>81.663</v>
      </c>
      <c r="R13" s="2">
        <v>243.628</v>
      </c>
      <c r="S13" s="2">
        <v>454.616</v>
      </c>
      <c r="T13" s="2">
        <v>622.593</v>
      </c>
      <c r="U13" s="2">
        <v>747.392</v>
      </c>
      <c r="V13" s="2">
        <v>905.329</v>
      </c>
      <c r="W13" s="2">
        <v>1043.254</v>
      </c>
      <c r="X13" s="2">
        <v>1131.927</v>
      </c>
      <c r="Y13" s="2">
        <v>1193.687</v>
      </c>
      <c r="Z13" s="2">
        <v>1224.085</v>
      </c>
      <c r="AA13" s="40">
        <v>10</v>
      </c>
    </row>
    <row r="14" spans="1:27" ht="12.75">
      <c r="A14" s="18">
        <v>11</v>
      </c>
      <c r="B14" s="2">
        <f t="shared" si="0"/>
        <v>2.844000000000051</v>
      </c>
      <c r="C14" s="2">
        <f t="shared" si="1"/>
        <v>1.9760000000001128</v>
      </c>
      <c r="D14" s="2">
        <f t="shared" si="2"/>
        <v>5.150000000000091</v>
      </c>
      <c r="E14" s="2">
        <f t="shared" si="3"/>
        <v>1.8200000000001637</v>
      </c>
      <c r="F14" s="2">
        <f t="shared" si="4"/>
        <v>8.245000000000005</v>
      </c>
      <c r="G14" s="2">
        <f t="shared" si="11"/>
        <v>0.8109999999999218</v>
      </c>
      <c r="H14" s="2">
        <f t="shared" si="5"/>
        <v>6.25</v>
      </c>
      <c r="I14" s="2">
        <f t="shared" si="6"/>
        <v>1.379000000000019</v>
      </c>
      <c r="J14" s="2">
        <f t="shared" si="10"/>
        <v>2.8920000000000243</v>
      </c>
      <c r="K14" s="2">
        <f t="shared" si="7"/>
        <v>4.578000000000003</v>
      </c>
      <c r="L14" s="2">
        <f t="shared" si="8"/>
        <v>0.6760000000000019</v>
      </c>
      <c r="M14" s="2">
        <f t="shared" si="9"/>
        <v>0</v>
      </c>
      <c r="N14" s="18">
        <v>11</v>
      </c>
      <c r="O14" s="2">
        <v>1.798</v>
      </c>
      <c r="P14" s="2">
        <v>35.834</v>
      </c>
      <c r="Q14" s="2">
        <v>86.241</v>
      </c>
      <c r="R14" s="2">
        <v>246.52</v>
      </c>
      <c r="S14" s="2">
        <v>455.995</v>
      </c>
      <c r="T14" s="2">
        <v>628.843</v>
      </c>
      <c r="U14" s="2">
        <v>748.203</v>
      </c>
      <c r="V14" s="2">
        <v>913.574</v>
      </c>
      <c r="W14" s="2">
        <v>1045.074</v>
      </c>
      <c r="X14" s="2">
        <v>1137.077</v>
      </c>
      <c r="Y14" s="2">
        <v>1195.663</v>
      </c>
      <c r="Z14" s="2">
        <v>1226.929</v>
      </c>
      <c r="AA14" s="40">
        <v>11</v>
      </c>
    </row>
    <row r="15" spans="1:27" ht="12.75">
      <c r="A15" s="18">
        <v>12</v>
      </c>
      <c r="B15" s="2">
        <f t="shared" si="0"/>
        <v>0</v>
      </c>
      <c r="C15" s="2">
        <f t="shared" si="1"/>
        <v>2.5979999999999563</v>
      </c>
      <c r="D15" s="2">
        <f t="shared" si="2"/>
        <v>2.2719999999999345</v>
      </c>
      <c r="E15" s="2">
        <f t="shared" si="3"/>
        <v>3.449999999999818</v>
      </c>
      <c r="F15" s="2">
        <f t="shared" si="4"/>
        <v>2.879000000000019</v>
      </c>
      <c r="G15" s="2">
        <f t="shared" si="11"/>
        <v>1.4769999999999754</v>
      </c>
      <c r="H15" s="2">
        <f t="shared" si="5"/>
        <v>0.13999999999998636</v>
      </c>
      <c r="I15" s="2">
        <f t="shared" si="6"/>
        <v>5.221000000000004</v>
      </c>
      <c r="J15" s="2">
        <f t="shared" si="10"/>
        <v>7.35299999999998</v>
      </c>
      <c r="K15" s="2">
        <f t="shared" si="7"/>
        <v>8.724999999999994</v>
      </c>
      <c r="L15" s="2">
        <f t="shared" si="8"/>
        <v>0.6329999999999956</v>
      </c>
      <c r="M15" s="2">
        <f t="shared" si="9"/>
        <v>0.050000000000000044</v>
      </c>
      <c r="N15" s="18">
        <v>12</v>
      </c>
      <c r="O15" s="2">
        <v>1.848</v>
      </c>
      <c r="P15" s="2">
        <v>36.467</v>
      </c>
      <c r="Q15" s="2">
        <v>94.966</v>
      </c>
      <c r="R15" s="2">
        <v>253.873</v>
      </c>
      <c r="S15" s="2">
        <v>461.216</v>
      </c>
      <c r="T15" s="2">
        <v>628.983</v>
      </c>
      <c r="U15" s="2">
        <v>749.68</v>
      </c>
      <c r="V15" s="2">
        <v>916.453</v>
      </c>
      <c r="W15" s="2">
        <v>1048.524</v>
      </c>
      <c r="X15" s="2">
        <v>1139.349</v>
      </c>
      <c r="Y15" s="2">
        <v>1198.261</v>
      </c>
      <c r="Z15" s="2">
        <v>1226.929</v>
      </c>
      <c r="AA15" s="40">
        <v>12</v>
      </c>
    </row>
    <row r="16" spans="1:27" ht="12.75">
      <c r="A16" s="18">
        <v>13</v>
      </c>
      <c r="B16" s="2">
        <f t="shared" si="0"/>
        <v>1.5789999999999509</v>
      </c>
      <c r="C16" s="2">
        <f t="shared" si="1"/>
        <v>0</v>
      </c>
      <c r="D16" s="2">
        <f t="shared" si="2"/>
        <v>6.372000000000071</v>
      </c>
      <c r="E16" s="2">
        <f t="shared" si="3"/>
        <v>5.093000000000075</v>
      </c>
      <c r="F16" s="2">
        <f t="shared" si="4"/>
        <v>7.786000000000058</v>
      </c>
      <c r="G16" s="2">
        <f t="shared" si="11"/>
        <v>4.5</v>
      </c>
      <c r="H16" s="2">
        <f t="shared" si="5"/>
        <v>3.7120000000001028</v>
      </c>
      <c r="I16" s="2">
        <f t="shared" si="6"/>
        <v>2.7339999999999804</v>
      </c>
      <c r="J16" s="2">
        <f t="shared" si="10"/>
        <v>6.701999999999998</v>
      </c>
      <c r="K16" s="2">
        <f t="shared" si="7"/>
        <v>5.466000000000008</v>
      </c>
      <c r="L16" s="2">
        <f t="shared" si="8"/>
        <v>0.4200000000000017</v>
      </c>
      <c r="M16" s="2">
        <f t="shared" si="9"/>
        <v>0.11499999999999999</v>
      </c>
      <c r="N16" s="18">
        <v>13</v>
      </c>
      <c r="O16" s="2">
        <v>1.963</v>
      </c>
      <c r="P16" s="2">
        <v>36.887</v>
      </c>
      <c r="Q16" s="2">
        <v>100.432</v>
      </c>
      <c r="R16" s="2">
        <v>260.575</v>
      </c>
      <c r="S16" s="2">
        <v>463.95</v>
      </c>
      <c r="T16" s="2">
        <v>632.695</v>
      </c>
      <c r="U16" s="2">
        <v>754.18</v>
      </c>
      <c r="V16" s="2">
        <v>924.239</v>
      </c>
      <c r="W16" s="2">
        <v>1053.617</v>
      </c>
      <c r="X16" s="2">
        <v>1145.721</v>
      </c>
      <c r="Y16" s="2">
        <v>1198.261</v>
      </c>
      <c r="Z16" s="2">
        <v>1228.508</v>
      </c>
      <c r="AA16" s="40">
        <v>13</v>
      </c>
    </row>
    <row r="17" spans="1:27" ht="12.75">
      <c r="A17" s="18">
        <v>14</v>
      </c>
      <c r="B17" s="2">
        <f t="shared" si="0"/>
        <v>1.4700000000000273</v>
      </c>
      <c r="C17" s="2">
        <f t="shared" si="1"/>
        <v>3.275000000000091</v>
      </c>
      <c r="D17" s="2">
        <f t="shared" si="2"/>
        <v>6.703999999999951</v>
      </c>
      <c r="E17" s="2">
        <f t="shared" si="3"/>
        <v>3.2280000000000655</v>
      </c>
      <c r="F17" s="2">
        <f t="shared" si="4"/>
        <v>3.6369999999999436</v>
      </c>
      <c r="G17" s="2">
        <f t="shared" si="11"/>
        <v>4.345000000000027</v>
      </c>
      <c r="H17" s="2">
        <f t="shared" si="5"/>
        <v>3.62399999999991</v>
      </c>
      <c r="I17" s="2">
        <f t="shared" si="6"/>
        <v>5.579999999999984</v>
      </c>
      <c r="J17" s="2">
        <f t="shared" si="10"/>
        <v>8.139999999999986</v>
      </c>
      <c r="K17" s="2">
        <f t="shared" si="7"/>
        <v>6.3700000000000045</v>
      </c>
      <c r="L17" s="2">
        <f t="shared" si="8"/>
        <v>0</v>
      </c>
      <c r="M17" s="2">
        <f t="shared" si="9"/>
        <v>2.276</v>
      </c>
      <c r="N17" s="18">
        <v>14</v>
      </c>
      <c r="O17" s="2">
        <v>4.239</v>
      </c>
      <c r="P17" s="2">
        <v>36.887</v>
      </c>
      <c r="Q17" s="2">
        <v>106.802</v>
      </c>
      <c r="R17" s="2">
        <v>268.715</v>
      </c>
      <c r="S17" s="2">
        <v>469.53</v>
      </c>
      <c r="T17" s="2">
        <v>636.319</v>
      </c>
      <c r="U17" s="2">
        <v>758.525</v>
      </c>
      <c r="V17" s="2">
        <v>927.876</v>
      </c>
      <c r="W17" s="2">
        <v>1056.845</v>
      </c>
      <c r="X17" s="2">
        <v>1152.425</v>
      </c>
      <c r="Y17" s="2">
        <v>1201.536</v>
      </c>
      <c r="Z17" s="2">
        <v>1229.978</v>
      </c>
      <c r="AA17" s="40">
        <v>14</v>
      </c>
    </row>
    <row r="18" spans="1:27" ht="12.75">
      <c r="A18" s="18">
        <v>15</v>
      </c>
      <c r="B18" s="2">
        <f t="shared" si="0"/>
        <v>0.8350000000000364</v>
      </c>
      <c r="C18" s="2">
        <f t="shared" si="1"/>
        <v>4.227999999999838</v>
      </c>
      <c r="D18" s="2">
        <f t="shared" si="2"/>
        <v>1.2380000000000564</v>
      </c>
      <c r="E18" s="2">
        <f t="shared" si="3"/>
        <v>8.510999999999967</v>
      </c>
      <c r="F18" s="2">
        <f t="shared" si="4"/>
        <v>4.706999999999994</v>
      </c>
      <c r="G18" s="2">
        <f t="shared" si="11"/>
        <v>2.4680000000000746</v>
      </c>
      <c r="H18" s="2">
        <f t="shared" si="5"/>
        <v>5.54200000000003</v>
      </c>
      <c r="I18" s="2">
        <f t="shared" si="6"/>
        <v>6.968000000000018</v>
      </c>
      <c r="J18" s="2">
        <f t="shared" si="10"/>
        <v>10.631000000000029</v>
      </c>
      <c r="K18" s="2">
        <f t="shared" si="7"/>
        <v>6.678999999999988</v>
      </c>
      <c r="L18" s="2">
        <f t="shared" si="8"/>
        <v>6.3969999999999985</v>
      </c>
      <c r="M18" s="2">
        <f t="shared" si="9"/>
        <v>1.8820000000000006</v>
      </c>
      <c r="N18" s="18">
        <v>15</v>
      </c>
      <c r="O18" s="2">
        <v>6.121</v>
      </c>
      <c r="P18" s="2">
        <v>43.284</v>
      </c>
      <c r="Q18" s="2">
        <v>113.481</v>
      </c>
      <c r="R18" s="2">
        <v>279.346</v>
      </c>
      <c r="S18" s="2">
        <v>476.498</v>
      </c>
      <c r="T18" s="2">
        <v>641.861</v>
      </c>
      <c r="U18" s="2">
        <v>760.993</v>
      </c>
      <c r="V18" s="2">
        <v>932.583</v>
      </c>
      <c r="W18" s="2">
        <v>1065.356</v>
      </c>
      <c r="X18" s="2">
        <v>1153.663</v>
      </c>
      <c r="Y18" s="2">
        <v>1205.764</v>
      </c>
      <c r="Z18" s="2">
        <v>1230.813</v>
      </c>
      <c r="AA18" s="40">
        <v>15</v>
      </c>
    </row>
    <row r="19" spans="1:27" ht="12.75">
      <c r="A19" s="18">
        <v>16</v>
      </c>
      <c r="B19" s="2">
        <f t="shared" si="0"/>
        <v>2.7899999999999636</v>
      </c>
      <c r="C19" s="2">
        <f t="shared" si="1"/>
        <v>0</v>
      </c>
      <c r="D19" s="2">
        <f t="shared" si="2"/>
        <v>6.044000000000096</v>
      </c>
      <c r="E19" s="2">
        <f t="shared" si="3"/>
        <v>6.048000000000002</v>
      </c>
      <c r="F19" s="2">
        <f t="shared" si="4"/>
        <v>4.071000000000026</v>
      </c>
      <c r="G19" s="2">
        <f t="shared" si="11"/>
        <v>3.963999999999942</v>
      </c>
      <c r="H19" s="2">
        <f t="shared" si="5"/>
        <v>3.5529999999999973</v>
      </c>
      <c r="I19" s="2">
        <f t="shared" si="6"/>
        <v>2.5950000000000273</v>
      </c>
      <c r="J19" s="2">
        <f t="shared" si="10"/>
        <v>8.449000000000012</v>
      </c>
      <c r="K19" s="2">
        <f t="shared" si="7"/>
        <v>1.4380000000000024</v>
      </c>
      <c r="L19" s="2">
        <f t="shared" si="8"/>
        <v>2.692</v>
      </c>
      <c r="M19" s="2">
        <f t="shared" si="9"/>
        <v>0</v>
      </c>
      <c r="N19" s="18">
        <v>16</v>
      </c>
      <c r="O19" s="2">
        <v>6.121</v>
      </c>
      <c r="P19" s="2">
        <v>45.976</v>
      </c>
      <c r="Q19" s="2">
        <v>114.919</v>
      </c>
      <c r="R19" s="2">
        <v>287.795</v>
      </c>
      <c r="S19" s="2">
        <v>479.093</v>
      </c>
      <c r="T19" s="2">
        <v>645.414</v>
      </c>
      <c r="U19" s="2">
        <v>764.957</v>
      </c>
      <c r="V19" s="2">
        <v>936.654</v>
      </c>
      <c r="W19" s="2">
        <v>1071.404</v>
      </c>
      <c r="X19" s="2">
        <v>1159.707</v>
      </c>
      <c r="Y19" s="2">
        <v>1205.764</v>
      </c>
      <c r="Z19" s="2">
        <v>1233.603</v>
      </c>
      <c r="AA19" s="40">
        <v>16</v>
      </c>
    </row>
    <row r="20" spans="1:27" ht="12.75">
      <c r="A20" s="18">
        <v>17</v>
      </c>
      <c r="B20" s="2">
        <f t="shared" si="0"/>
        <v>0</v>
      </c>
      <c r="C20" s="2">
        <f t="shared" si="1"/>
        <v>1.9920000000001892</v>
      </c>
      <c r="D20" s="2">
        <f t="shared" si="2"/>
        <v>0.32799999999997453</v>
      </c>
      <c r="E20" s="2">
        <f t="shared" si="3"/>
        <v>0</v>
      </c>
      <c r="F20" s="2">
        <f t="shared" si="4"/>
        <v>3.9950000000000045</v>
      </c>
      <c r="G20" s="2">
        <f t="shared" si="11"/>
        <v>6.027000000000044</v>
      </c>
      <c r="H20" s="2">
        <f t="shared" si="5"/>
        <v>3.8700000000000045</v>
      </c>
      <c r="I20" s="2">
        <f t="shared" si="6"/>
        <v>3.4359999999999786</v>
      </c>
      <c r="J20" s="2">
        <f t="shared" si="10"/>
        <v>2.7339999999999804</v>
      </c>
      <c r="K20" s="2">
        <f t="shared" si="7"/>
        <v>4.338000000000008</v>
      </c>
      <c r="L20" s="2">
        <f t="shared" si="8"/>
        <v>0.7479999999999976</v>
      </c>
      <c r="M20" s="2">
        <f t="shared" si="9"/>
        <v>0</v>
      </c>
      <c r="N20" s="18">
        <v>17</v>
      </c>
      <c r="O20" s="2">
        <v>6.121</v>
      </c>
      <c r="P20" s="2">
        <v>46.724</v>
      </c>
      <c r="Q20" s="2">
        <v>119.257</v>
      </c>
      <c r="R20" s="2">
        <v>290.529</v>
      </c>
      <c r="S20" s="2">
        <v>482.529</v>
      </c>
      <c r="T20" s="2">
        <v>649.284</v>
      </c>
      <c r="U20" s="2">
        <v>770.984</v>
      </c>
      <c r="V20" s="2">
        <v>940.649</v>
      </c>
      <c r="W20" s="2">
        <v>1071.404</v>
      </c>
      <c r="X20" s="2">
        <v>1160.035</v>
      </c>
      <c r="Y20" s="2">
        <v>1207.756</v>
      </c>
      <c r="Z20" s="2">
        <v>1233.603</v>
      </c>
      <c r="AA20" s="40">
        <v>17</v>
      </c>
    </row>
    <row r="21" spans="1:27" ht="12.75">
      <c r="A21" s="18">
        <v>18</v>
      </c>
      <c r="B21" s="2">
        <f t="shared" si="0"/>
        <v>0.05499999999983629</v>
      </c>
      <c r="C21" s="2">
        <f t="shared" si="1"/>
        <v>3.701000000000022</v>
      </c>
      <c r="D21" s="2">
        <f t="shared" si="2"/>
        <v>4.02800000000002</v>
      </c>
      <c r="E21" s="2">
        <f t="shared" si="3"/>
        <v>5.719000000000051</v>
      </c>
      <c r="F21" s="2">
        <f t="shared" si="4"/>
        <v>2.3740000000000236</v>
      </c>
      <c r="G21" s="2">
        <f t="shared" si="11"/>
        <v>9.024000000000001</v>
      </c>
      <c r="H21" s="2">
        <f t="shared" si="5"/>
        <v>1.7269999999999754</v>
      </c>
      <c r="I21" s="2">
        <f t="shared" si="6"/>
        <v>4.264999999999986</v>
      </c>
      <c r="J21" s="2">
        <f t="shared" si="10"/>
        <v>8.968999999999994</v>
      </c>
      <c r="K21" s="2">
        <v>0</v>
      </c>
      <c r="L21" s="2">
        <f t="shared" si="8"/>
        <v>0</v>
      </c>
      <c r="M21" s="2">
        <f t="shared" si="9"/>
        <v>0.009999999999999787</v>
      </c>
      <c r="N21" s="18">
        <v>18</v>
      </c>
      <c r="O21" s="2">
        <v>6.131</v>
      </c>
      <c r="P21" s="2">
        <v>46.724</v>
      </c>
      <c r="Q21" s="2">
        <v>124.018</v>
      </c>
      <c r="R21" s="2">
        <v>299.498</v>
      </c>
      <c r="S21" s="2">
        <v>486.794</v>
      </c>
      <c r="T21" s="2">
        <v>651.011</v>
      </c>
      <c r="U21" s="2">
        <v>780.008</v>
      </c>
      <c r="V21" s="2">
        <v>943.023</v>
      </c>
      <c r="W21" s="2">
        <v>1077.123</v>
      </c>
      <c r="X21" s="2">
        <v>1164.063</v>
      </c>
      <c r="Y21" s="2">
        <v>1211.457</v>
      </c>
      <c r="Z21" s="2">
        <v>1233.658</v>
      </c>
      <c r="AA21" s="40">
        <v>18</v>
      </c>
    </row>
    <row r="22" spans="1:27" ht="12.75">
      <c r="A22" s="18">
        <v>19</v>
      </c>
      <c r="B22" s="2">
        <f t="shared" si="0"/>
        <v>0.7820000000001528</v>
      </c>
      <c r="C22" s="2">
        <f t="shared" si="1"/>
        <v>0</v>
      </c>
      <c r="D22" s="2">
        <f t="shared" si="2"/>
        <v>0</v>
      </c>
      <c r="E22" s="2">
        <f t="shared" si="3"/>
        <v>3.2919999999999163</v>
      </c>
      <c r="F22" s="2">
        <f t="shared" si="4"/>
        <v>4.635999999999967</v>
      </c>
      <c r="G22" s="2">
        <f t="shared" si="11"/>
        <v>8.910999999999945</v>
      </c>
      <c r="H22" s="2">
        <f t="shared" si="5"/>
        <v>11.067999999999984</v>
      </c>
      <c r="I22" s="2">
        <f t="shared" si="6"/>
        <v>8.564000000000021</v>
      </c>
      <c r="J22" s="2">
        <f t="shared" si="10"/>
        <v>8.941000000000031</v>
      </c>
      <c r="K22" s="2">
        <f t="shared" si="7"/>
        <v>1.5559999999999974</v>
      </c>
      <c r="L22" s="2">
        <f t="shared" si="8"/>
        <v>0.5310000000000059</v>
      </c>
      <c r="M22" s="2">
        <f t="shared" si="9"/>
        <v>0.8309999999999995</v>
      </c>
      <c r="N22" s="18">
        <v>19</v>
      </c>
      <c r="O22" s="2">
        <v>6.962</v>
      </c>
      <c r="P22" s="2">
        <v>47.255</v>
      </c>
      <c r="Q22" s="2">
        <v>125.574</v>
      </c>
      <c r="R22" s="2">
        <v>308.439</v>
      </c>
      <c r="S22" s="2">
        <v>495.358</v>
      </c>
      <c r="T22" s="2">
        <v>662.079</v>
      </c>
      <c r="U22" s="2">
        <v>788.919</v>
      </c>
      <c r="V22" s="2">
        <v>947.659</v>
      </c>
      <c r="W22" s="2">
        <v>1080.415</v>
      </c>
      <c r="X22" s="2">
        <v>1164.063</v>
      </c>
      <c r="Y22" s="2">
        <v>1211.457</v>
      </c>
      <c r="Z22" s="2">
        <v>1234.44</v>
      </c>
      <c r="AA22" s="40">
        <v>19</v>
      </c>
    </row>
    <row r="23" spans="1:27" ht="12.75">
      <c r="A23" s="18">
        <v>20</v>
      </c>
      <c r="B23" s="2">
        <f t="shared" si="0"/>
        <v>0</v>
      </c>
      <c r="C23" s="2">
        <f t="shared" si="1"/>
        <v>0.008999999999787178</v>
      </c>
      <c r="D23" s="2">
        <f t="shared" si="2"/>
        <v>4.563999999999851</v>
      </c>
      <c r="E23" s="2">
        <f t="shared" si="3"/>
        <v>0.7339999999999236</v>
      </c>
      <c r="F23" s="2">
        <f t="shared" si="4"/>
        <v>2.2480000000000473</v>
      </c>
      <c r="G23" s="2">
        <f t="shared" si="11"/>
        <v>0.010999999999967258</v>
      </c>
      <c r="H23" s="2">
        <f t="shared" si="5"/>
        <v>10.063000000000102</v>
      </c>
      <c r="I23" s="2">
        <f t="shared" si="6"/>
        <v>7.476999999999975</v>
      </c>
      <c r="J23" s="2">
        <f t="shared" si="10"/>
        <v>7.492999999999995</v>
      </c>
      <c r="K23" s="2">
        <f t="shared" si="7"/>
        <v>3.2819999999999965</v>
      </c>
      <c r="L23" s="2">
        <f t="shared" si="8"/>
        <v>0.44299999999999784</v>
      </c>
      <c r="M23" s="2">
        <f t="shared" si="9"/>
        <v>0.24400000000000066</v>
      </c>
      <c r="N23" s="18">
        <v>20</v>
      </c>
      <c r="O23" s="2">
        <v>7.206</v>
      </c>
      <c r="P23" s="2">
        <v>47.698</v>
      </c>
      <c r="Q23" s="2">
        <v>128.856</v>
      </c>
      <c r="R23" s="2">
        <v>315.932</v>
      </c>
      <c r="S23" s="2">
        <v>502.835</v>
      </c>
      <c r="T23" s="2">
        <v>672.142</v>
      </c>
      <c r="U23" s="2">
        <v>788.93</v>
      </c>
      <c r="V23" s="2">
        <v>949.907</v>
      </c>
      <c r="W23" s="2">
        <v>1081.149</v>
      </c>
      <c r="X23" s="2">
        <v>1168.627</v>
      </c>
      <c r="Y23" s="2">
        <v>1211.466</v>
      </c>
      <c r="Z23" s="2">
        <v>1234.44</v>
      </c>
      <c r="AA23" s="40">
        <v>20</v>
      </c>
    </row>
    <row r="24" spans="1:27" ht="12.75">
      <c r="A24" s="18">
        <v>21</v>
      </c>
      <c r="B24" s="2">
        <f t="shared" si="0"/>
        <v>0</v>
      </c>
      <c r="C24" s="2">
        <f t="shared" si="1"/>
        <v>0</v>
      </c>
      <c r="D24" s="2">
        <f t="shared" si="2"/>
        <v>1.4770000000000891</v>
      </c>
      <c r="E24" s="2">
        <f t="shared" si="3"/>
        <v>1.7270000000000891</v>
      </c>
      <c r="F24" s="2">
        <f t="shared" si="4"/>
        <v>3.5090000000000146</v>
      </c>
      <c r="G24" s="2">
        <f t="shared" si="11"/>
        <v>6.576999999999998</v>
      </c>
      <c r="H24" s="2">
        <f t="shared" si="5"/>
        <v>1.1819999999999027</v>
      </c>
      <c r="I24" s="2">
        <f t="shared" si="6"/>
        <v>3.7830000000000155</v>
      </c>
      <c r="J24" s="2">
        <f t="shared" si="10"/>
        <v>8.77600000000001</v>
      </c>
      <c r="K24" s="2">
        <f t="shared" si="7"/>
        <v>2.8029999999999973</v>
      </c>
      <c r="L24" s="2">
        <f t="shared" si="8"/>
        <v>0.006000000000000227</v>
      </c>
      <c r="M24" s="2">
        <f t="shared" si="9"/>
        <v>0.6959999999999997</v>
      </c>
      <c r="N24" s="18">
        <v>21</v>
      </c>
      <c r="O24" s="2">
        <v>7.902</v>
      </c>
      <c r="P24" s="2">
        <v>47.704</v>
      </c>
      <c r="Q24" s="2">
        <v>131.659</v>
      </c>
      <c r="R24" s="2">
        <v>324.708</v>
      </c>
      <c r="S24" s="2">
        <v>506.618</v>
      </c>
      <c r="T24" s="2">
        <v>673.324</v>
      </c>
      <c r="U24" s="2">
        <v>795.507</v>
      </c>
      <c r="V24" s="2">
        <v>953.416</v>
      </c>
      <c r="W24" s="2">
        <v>1082.876</v>
      </c>
      <c r="X24" s="2">
        <v>1170.104</v>
      </c>
      <c r="Y24" s="2">
        <v>1211.466</v>
      </c>
      <c r="Z24" s="2">
        <v>1234.44</v>
      </c>
      <c r="AA24" s="40">
        <v>21</v>
      </c>
    </row>
    <row r="25" spans="1:27" ht="12.75">
      <c r="A25" s="18">
        <v>22</v>
      </c>
      <c r="B25" s="2">
        <f t="shared" si="0"/>
        <v>2.605000000000018</v>
      </c>
      <c r="C25" s="2">
        <f t="shared" si="1"/>
        <v>1.8610000000001037</v>
      </c>
      <c r="D25" s="2">
        <f t="shared" si="2"/>
        <v>5.8659999999999854</v>
      </c>
      <c r="E25" s="2">
        <f t="shared" si="3"/>
        <v>2.9320000000000164</v>
      </c>
      <c r="F25" s="2">
        <f t="shared" si="4"/>
        <v>5.4109999999999445</v>
      </c>
      <c r="G25" s="2">
        <f t="shared" si="11"/>
        <v>4.273000000000025</v>
      </c>
      <c r="H25" s="2">
        <f t="shared" si="5"/>
        <v>4.008000000000038</v>
      </c>
      <c r="I25" s="2">
        <f t="shared" si="6"/>
        <v>1.0889999999999986</v>
      </c>
      <c r="J25" s="2">
        <f t="shared" si="10"/>
        <v>10.303999999999974</v>
      </c>
      <c r="K25" s="2">
        <f t="shared" si="7"/>
        <v>5.902000000000015</v>
      </c>
      <c r="L25" s="2">
        <f t="shared" si="8"/>
        <v>2.637999999999998</v>
      </c>
      <c r="M25" s="2">
        <f t="shared" si="9"/>
        <v>0.27000000000000046</v>
      </c>
      <c r="N25" s="18">
        <v>22</v>
      </c>
      <c r="O25" s="2">
        <v>8.172</v>
      </c>
      <c r="P25" s="2">
        <v>50.342</v>
      </c>
      <c r="Q25" s="2">
        <v>137.561</v>
      </c>
      <c r="R25" s="2">
        <v>335.012</v>
      </c>
      <c r="S25" s="2">
        <v>507.707</v>
      </c>
      <c r="T25" s="2">
        <v>677.332</v>
      </c>
      <c r="U25" s="2">
        <v>799.78</v>
      </c>
      <c r="V25" s="2">
        <v>958.827</v>
      </c>
      <c r="W25" s="2">
        <v>1085.808</v>
      </c>
      <c r="X25" s="2">
        <v>1175.97</v>
      </c>
      <c r="Y25" s="2">
        <v>1213.327</v>
      </c>
      <c r="Z25" s="2">
        <v>1237.045</v>
      </c>
      <c r="AA25" s="40">
        <v>22</v>
      </c>
    </row>
    <row r="26" spans="1:27" ht="12.75">
      <c r="A26" s="18">
        <v>23</v>
      </c>
      <c r="B26" s="2">
        <f t="shared" si="0"/>
        <v>2.3579999999999472</v>
      </c>
      <c r="C26" s="2">
        <f t="shared" si="1"/>
        <v>1.48700000000008</v>
      </c>
      <c r="D26" s="2">
        <f t="shared" si="2"/>
        <v>5.2439999999999145</v>
      </c>
      <c r="E26" s="2">
        <f t="shared" si="3"/>
        <v>7.939000000000078</v>
      </c>
      <c r="F26" s="2">
        <f t="shared" si="4"/>
        <v>2.8769999999999527</v>
      </c>
      <c r="G26" s="2">
        <f t="shared" si="11"/>
        <v>0.625</v>
      </c>
      <c r="H26" s="2">
        <f t="shared" si="5"/>
        <v>1.9840000000000373</v>
      </c>
      <c r="I26" s="2">
        <f t="shared" si="6"/>
        <v>9.988000000000056</v>
      </c>
      <c r="J26" s="2">
        <f t="shared" si="10"/>
        <v>4.185999999999979</v>
      </c>
      <c r="K26" s="2">
        <f t="shared" si="7"/>
        <v>0.12600000000000477</v>
      </c>
      <c r="L26" s="2">
        <f t="shared" si="8"/>
        <v>2.794000000000004</v>
      </c>
      <c r="M26" s="2">
        <f t="shared" si="9"/>
        <v>1.6470000000000002</v>
      </c>
      <c r="N26" s="18">
        <v>23</v>
      </c>
      <c r="O26" s="2">
        <v>9.819</v>
      </c>
      <c r="P26" s="2">
        <v>53.136</v>
      </c>
      <c r="Q26" s="2">
        <v>137.687</v>
      </c>
      <c r="R26" s="2">
        <v>339.198</v>
      </c>
      <c r="S26" s="2">
        <v>517.695</v>
      </c>
      <c r="T26" s="2">
        <v>679.316</v>
      </c>
      <c r="U26" s="2">
        <v>800.405</v>
      </c>
      <c r="V26" s="2">
        <v>961.704</v>
      </c>
      <c r="W26" s="2">
        <v>1093.747</v>
      </c>
      <c r="X26" s="2">
        <v>1181.214</v>
      </c>
      <c r="Y26" s="2">
        <v>1214.814</v>
      </c>
      <c r="Z26" s="2">
        <v>1239.403</v>
      </c>
      <c r="AA26" s="40">
        <v>23</v>
      </c>
    </row>
    <row r="27" spans="1:27" ht="12.75">
      <c r="A27" s="18">
        <v>24</v>
      </c>
      <c r="B27" s="2">
        <f t="shared" si="0"/>
        <v>0</v>
      </c>
      <c r="C27" s="2">
        <f t="shared" si="1"/>
        <v>0.5029999999999291</v>
      </c>
      <c r="D27" s="2">
        <f t="shared" si="2"/>
        <v>0</v>
      </c>
      <c r="E27" s="2">
        <f t="shared" si="3"/>
        <v>0.0909999999998945</v>
      </c>
      <c r="F27" s="2">
        <f t="shared" si="4"/>
        <v>9.008000000000038</v>
      </c>
      <c r="G27" s="2">
        <f t="shared" si="11"/>
        <v>6.65300000000002</v>
      </c>
      <c r="H27" s="2">
        <f t="shared" si="5"/>
        <v>1.3799999999999955</v>
      </c>
      <c r="I27" s="2">
        <f t="shared" si="6"/>
        <v>10.876999999999953</v>
      </c>
      <c r="J27" s="2">
        <f t="shared" si="10"/>
        <v>4.204000000000008</v>
      </c>
      <c r="K27" s="2">
        <f t="shared" si="7"/>
        <v>0.9829999999999757</v>
      </c>
      <c r="L27" s="2">
        <f t="shared" si="8"/>
        <v>0.10799999999999699</v>
      </c>
      <c r="M27" s="2">
        <f t="shared" si="9"/>
        <v>3.398999999999999</v>
      </c>
      <c r="N27" s="18">
        <v>24</v>
      </c>
      <c r="O27" s="2">
        <v>13.218</v>
      </c>
      <c r="P27" s="2">
        <v>53.244</v>
      </c>
      <c r="Q27" s="2">
        <v>138.67</v>
      </c>
      <c r="R27" s="2">
        <v>343.402</v>
      </c>
      <c r="S27" s="2">
        <v>528.572</v>
      </c>
      <c r="T27" s="2">
        <v>680.696</v>
      </c>
      <c r="U27" s="2">
        <v>807.058</v>
      </c>
      <c r="V27" s="2">
        <v>970.712</v>
      </c>
      <c r="W27" s="2">
        <v>1093.838</v>
      </c>
      <c r="X27" s="2">
        <v>1181.214</v>
      </c>
      <c r="Y27" s="2">
        <v>1215.317</v>
      </c>
      <c r="Z27" s="2">
        <v>1239.403</v>
      </c>
      <c r="AA27" s="40">
        <v>24</v>
      </c>
    </row>
    <row r="28" spans="1:27" ht="12.75">
      <c r="A28" s="18">
        <v>25</v>
      </c>
      <c r="B28" s="2">
        <f t="shared" si="0"/>
        <v>0</v>
      </c>
      <c r="C28" s="2">
        <f t="shared" si="1"/>
        <v>0.1449999999999818</v>
      </c>
      <c r="D28" s="2">
        <f t="shared" si="2"/>
        <v>0</v>
      </c>
      <c r="E28" s="2">
        <f t="shared" si="3"/>
        <v>0.29700000000002547</v>
      </c>
      <c r="F28" s="2">
        <f t="shared" si="4"/>
        <v>10.414999999999964</v>
      </c>
      <c r="G28" s="2">
        <f t="shared" si="11"/>
        <v>6.470000000000027</v>
      </c>
      <c r="H28" s="2">
        <f t="shared" si="5"/>
        <v>1.2010000000000218</v>
      </c>
      <c r="I28" s="2">
        <f t="shared" si="6"/>
        <v>8.634999999999991</v>
      </c>
      <c r="J28" s="2">
        <f t="shared" si="10"/>
        <v>7.502999999999986</v>
      </c>
      <c r="K28" s="2">
        <v>0</v>
      </c>
      <c r="L28" s="2">
        <f t="shared" si="8"/>
        <v>0</v>
      </c>
      <c r="M28" s="2">
        <f t="shared" si="9"/>
        <v>5.170000000000002</v>
      </c>
      <c r="N28" s="18">
        <v>25</v>
      </c>
      <c r="O28" s="2">
        <v>18.388</v>
      </c>
      <c r="P28" s="2">
        <v>53.244</v>
      </c>
      <c r="Q28" s="2">
        <v>144.673</v>
      </c>
      <c r="R28" s="2">
        <v>350.905</v>
      </c>
      <c r="S28" s="2">
        <v>537.207</v>
      </c>
      <c r="T28" s="2">
        <v>681.897</v>
      </c>
      <c r="U28" s="2">
        <v>813.528</v>
      </c>
      <c r="V28" s="2">
        <v>981.127</v>
      </c>
      <c r="W28" s="2">
        <v>1094.135</v>
      </c>
      <c r="X28" s="2">
        <v>1181.214</v>
      </c>
      <c r="Y28" s="2">
        <v>1215.462</v>
      </c>
      <c r="Z28" s="2">
        <v>1239.403</v>
      </c>
      <c r="AA28" s="40">
        <v>25</v>
      </c>
    </row>
    <row r="29" spans="1:27" ht="12.75">
      <c r="A29" s="18">
        <v>26</v>
      </c>
      <c r="B29" s="2">
        <f t="shared" si="0"/>
        <v>0.3350000000000364</v>
      </c>
      <c r="C29" s="2">
        <f t="shared" si="1"/>
        <v>0.928000000000111</v>
      </c>
      <c r="D29" s="2">
        <f t="shared" si="2"/>
        <v>0.10799999999994725</v>
      </c>
      <c r="E29" s="2">
        <f t="shared" si="3"/>
        <v>0.59699999999998</v>
      </c>
      <c r="F29" s="2">
        <f t="shared" si="4"/>
        <v>5.960000000000036</v>
      </c>
      <c r="G29" s="2">
        <f t="shared" si="11"/>
        <v>1.3980000000000246</v>
      </c>
      <c r="H29" s="2">
        <f t="shared" si="5"/>
        <v>0.33299999999997</v>
      </c>
      <c r="I29" s="2">
        <f t="shared" si="6"/>
        <v>2.0570000000000164</v>
      </c>
      <c r="J29" s="2">
        <f t="shared" si="10"/>
        <v>8.04000000000002</v>
      </c>
      <c r="K29" s="2">
        <f t="shared" si="7"/>
        <v>8.26400000000001</v>
      </c>
      <c r="L29" s="2">
        <f t="shared" si="8"/>
        <v>0.021000000000000796</v>
      </c>
      <c r="M29" s="2">
        <f t="shared" si="9"/>
        <v>0</v>
      </c>
      <c r="N29" s="18">
        <v>26</v>
      </c>
      <c r="O29" s="2">
        <v>18.388</v>
      </c>
      <c r="P29" s="2">
        <v>53.265</v>
      </c>
      <c r="Q29" s="2">
        <v>152.937</v>
      </c>
      <c r="R29" s="2">
        <v>358.945</v>
      </c>
      <c r="S29" s="2">
        <v>539.264</v>
      </c>
      <c r="T29" s="2">
        <v>682.23</v>
      </c>
      <c r="U29" s="2">
        <v>814.926</v>
      </c>
      <c r="V29" s="2">
        <v>987.087</v>
      </c>
      <c r="W29" s="2">
        <v>1094.732</v>
      </c>
      <c r="X29" s="2">
        <v>1181.322</v>
      </c>
      <c r="Y29" s="2">
        <v>1216.39</v>
      </c>
      <c r="Z29" s="2">
        <v>1239.738</v>
      </c>
      <c r="AA29" s="40">
        <v>26</v>
      </c>
    </row>
    <row r="30" spans="1:27" ht="12.75">
      <c r="A30" s="18">
        <v>27</v>
      </c>
      <c r="B30" s="2">
        <f t="shared" si="0"/>
        <v>0</v>
      </c>
      <c r="C30" s="2">
        <f t="shared" si="1"/>
        <v>0.0029999999999290594</v>
      </c>
      <c r="D30" s="2">
        <f t="shared" si="2"/>
        <v>0</v>
      </c>
      <c r="E30" s="2">
        <f t="shared" si="3"/>
        <v>6.592000000000098</v>
      </c>
      <c r="F30" s="2">
        <f t="shared" si="4"/>
        <v>4.73599999999999</v>
      </c>
      <c r="G30" s="2">
        <f t="shared" si="11"/>
        <v>7.198999999999955</v>
      </c>
      <c r="H30" s="2">
        <f t="shared" si="5"/>
        <v>7.204999999999927</v>
      </c>
      <c r="I30" s="2">
        <f t="shared" si="6"/>
        <v>2.8769999999999527</v>
      </c>
      <c r="J30" s="2">
        <f t="shared" si="10"/>
        <v>8.331999999999994</v>
      </c>
      <c r="K30" s="2">
        <f t="shared" si="7"/>
        <v>7.695999999999998</v>
      </c>
      <c r="L30" s="2">
        <f t="shared" si="8"/>
        <v>0</v>
      </c>
      <c r="M30" s="2">
        <f t="shared" si="9"/>
        <v>0.2699999999999996</v>
      </c>
      <c r="N30" s="18">
        <v>27</v>
      </c>
      <c r="O30" s="2">
        <v>18.658</v>
      </c>
      <c r="P30" s="2">
        <v>53.265</v>
      </c>
      <c r="Q30" s="2">
        <v>160.633</v>
      </c>
      <c r="R30" s="2">
        <v>367.277</v>
      </c>
      <c r="S30" s="2">
        <v>542.141</v>
      </c>
      <c r="T30" s="2">
        <v>689.435</v>
      </c>
      <c r="U30" s="2">
        <v>822.125</v>
      </c>
      <c r="V30" s="2">
        <v>991.823</v>
      </c>
      <c r="W30" s="2">
        <v>1101.324</v>
      </c>
      <c r="X30" s="2">
        <v>1181.322</v>
      </c>
      <c r="Y30" s="2">
        <v>1216.393</v>
      </c>
      <c r="Z30" s="2">
        <v>1239.738</v>
      </c>
      <c r="AA30" s="40">
        <v>27</v>
      </c>
    </row>
    <row r="31" spans="1:27" ht="12.75">
      <c r="A31" s="18">
        <v>28</v>
      </c>
      <c r="B31" s="2">
        <f t="shared" si="0"/>
        <v>0</v>
      </c>
      <c r="C31" s="2">
        <f t="shared" si="1"/>
        <v>0</v>
      </c>
      <c r="D31" s="2">
        <f t="shared" si="2"/>
        <v>0.2510000000002037</v>
      </c>
      <c r="E31" s="2">
        <f t="shared" si="3"/>
        <v>1.1019999999998618</v>
      </c>
      <c r="F31" s="2">
        <f t="shared" si="4"/>
        <v>3.5570000000000164</v>
      </c>
      <c r="G31" s="2">
        <f t="shared" si="11"/>
        <v>7.238000000000056</v>
      </c>
      <c r="H31" s="2">
        <f t="shared" si="5"/>
        <v>9.363000000000056</v>
      </c>
      <c r="I31" s="2">
        <f t="shared" si="6"/>
        <v>1.4530000000000882</v>
      </c>
      <c r="J31" s="2">
        <f t="shared" si="10"/>
        <v>8.705000000000041</v>
      </c>
      <c r="K31" s="2">
        <f t="shared" si="7"/>
        <v>7.1129999999999995</v>
      </c>
      <c r="L31" s="2">
        <f t="shared" si="8"/>
        <v>3.237000000000002</v>
      </c>
      <c r="M31" s="2">
        <f t="shared" si="9"/>
        <v>0</v>
      </c>
      <c r="N31" s="18">
        <v>28</v>
      </c>
      <c r="O31" s="2">
        <v>18.658</v>
      </c>
      <c r="P31" s="2">
        <v>56.502</v>
      </c>
      <c r="Q31" s="2">
        <v>167.746</v>
      </c>
      <c r="R31" s="2">
        <v>375.982</v>
      </c>
      <c r="S31" s="2">
        <v>543.594</v>
      </c>
      <c r="T31" s="2">
        <v>698.798</v>
      </c>
      <c r="U31" s="2">
        <v>829.363</v>
      </c>
      <c r="V31" s="2">
        <v>995.38</v>
      </c>
      <c r="W31" s="2">
        <v>1102.426</v>
      </c>
      <c r="X31" s="2">
        <v>1181.573</v>
      </c>
      <c r="Y31" s="2">
        <v>1216.393</v>
      </c>
      <c r="Z31" s="2">
        <v>1239.738</v>
      </c>
      <c r="AA31" s="40">
        <v>28</v>
      </c>
    </row>
    <row r="32" spans="1:27" ht="12.75">
      <c r="A32" s="18">
        <v>29</v>
      </c>
      <c r="B32" s="2">
        <f t="shared" si="0"/>
        <v>3.2639999999998963</v>
      </c>
      <c r="C32" s="2">
        <f t="shared" si="1"/>
        <v>0</v>
      </c>
      <c r="D32" s="2">
        <f t="shared" si="2"/>
        <v>0</v>
      </c>
      <c r="E32" s="2">
        <f t="shared" si="3"/>
        <v>0.005000000000109139</v>
      </c>
      <c r="F32" s="2">
        <f t="shared" si="4"/>
        <v>7.330000000000041</v>
      </c>
      <c r="G32" s="2">
        <f t="shared" si="11"/>
        <v>2.9319999999999027</v>
      </c>
      <c r="H32" s="2">
        <f t="shared" si="5"/>
        <v>0.2480000000000473</v>
      </c>
      <c r="I32" s="2">
        <f t="shared" si="6"/>
        <v>0.5089999999999009</v>
      </c>
      <c r="J32" s="2">
        <f t="shared" si="10"/>
        <v>9.241999999999962</v>
      </c>
      <c r="K32" s="2">
        <f t="shared" si="7"/>
        <v>2.3259999999999934</v>
      </c>
      <c r="M32" s="2">
        <f t="shared" si="9"/>
        <v>0.4519999999999982</v>
      </c>
      <c r="N32" s="18">
        <v>29</v>
      </c>
      <c r="O32" s="2">
        <v>19.11</v>
      </c>
      <c r="P32" s="2"/>
      <c r="Q32" s="2">
        <v>170.072</v>
      </c>
      <c r="R32" s="2">
        <v>385.224</v>
      </c>
      <c r="S32" s="2">
        <v>544.103</v>
      </c>
      <c r="T32" s="2">
        <v>699.046</v>
      </c>
      <c r="U32" s="2">
        <v>832.295</v>
      </c>
      <c r="V32" s="2">
        <v>1002.71</v>
      </c>
      <c r="W32" s="2">
        <v>1102.431</v>
      </c>
      <c r="X32" s="2">
        <v>1181.573</v>
      </c>
      <c r="Y32" s="2">
        <v>1216.393</v>
      </c>
      <c r="Z32" s="2">
        <v>1243.002</v>
      </c>
      <c r="AA32" s="40">
        <v>29</v>
      </c>
    </row>
    <row r="33" spans="1:27" ht="12.75">
      <c r="A33" s="18">
        <v>30</v>
      </c>
      <c r="B33" s="2">
        <f t="shared" si="0"/>
        <v>0.7390000000000327</v>
      </c>
      <c r="C33" s="2">
        <f t="shared" si="1"/>
        <v>0</v>
      </c>
      <c r="D33" s="2">
        <f t="shared" si="2"/>
        <v>4.29099999999994</v>
      </c>
      <c r="E33" s="2">
        <f t="shared" si="3"/>
        <v>3.632000000000062</v>
      </c>
      <c r="F33" s="2">
        <f t="shared" si="4"/>
        <v>4.283999999999992</v>
      </c>
      <c r="G33" s="2">
        <f t="shared" si="11"/>
        <v>6.507000000000062</v>
      </c>
      <c r="H33" s="2">
        <f t="shared" si="5"/>
        <v>2.0659999999999172</v>
      </c>
      <c r="I33" s="2">
        <f t="shared" si="6"/>
        <v>7.919000000000096</v>
      </c>
      <c r="J33" s="2">
        <f t="shared" si="10"/>
        <v>9.634000000000015</v>
      </c>
      <c r="K33" s="2">
        <f t="shared" si="7"/>
        <v>4.400000000000006</v>
      </c>
      <c r="M33" s="2">
        <f t="shared" si="9"/>
        <v>0</v>
      </c>
      <c r="N33" s="18">
        <v>30</v>
      </c>
      <c r="O33" s="2">
        <v>19.11</v>
      </c>
      <c r="P33" s="2"/>
      <c r="Q33" s="2">
        <v>174.472</v>
      </c>
      <c r="R33" s="2">
        <v>394.858</v>
      </c>
      <c r="S33" s="2">
        <v>552.022</v>
      </c>
      <c r="T33" s="2">
        <v>701.112</v>
      </c>
      <c r="U33" s="2">
        <v>838.802</v>
      </c>
      <c r="V33" s="2">
        <v>1006.994</v>
      </c>
      <c r="W33" s="2">
        <v>1106.063</v>
      </c>
      <c r="X33" s="2">
        <v>1185.864</v>
      </c>
      <c r="Y33" s="2">
        <v>1216.393</v>
      </c>
      <c r="Z33" s="2">
        <v>1243.741</v>
      </c>
      <c r="AA33" s="40">
        <v>30</v>
      </c>
    </row>
    <row r="34" spans="1:27" ht="12.75">
      <c r="A34" s="18">
        <v>31</v>
      </c>
      <c r="B34" s="2">
        <f t="shared" si="0"/>
        <v>0</v>
      </c>
      <c r="C34" s="2"/>
      <c r="D34" s="2">
        <f t="shared" si="2"/>
        <v>0.61200000000008</v>
      </c>
      <c r="E34" s="2"/>
      <c r="F34" s="2">
        <f t="shared" si="4"/>
        <v>0.7229999999999563</v>
      </c>
      <c r="G34" s="2">
        <f t="shared" si="11"/>
        <v>7.58299999999997</v>
      </c>
      <c r="I34" s="2">
        <f t="shared" si="6"/>
        <v>7.447999999999979</v>
      </c>
      <c r="K34" s="2">
        <f t="shared" si="7"/>
        <v>6.673000000000002</v>
      </c>
      <c r="M34" s="2">
        <f t="shared" si="9"/>
        <v>3.146000000000001</v>
      </c>
      <c r="N34" s="18">
        <v>31</v>
      </c>
      <c r="O34" s="2">
        <v>22.256</v>
      </c>
      <c r="P34" s="2" t="s">
        <v>24</v>
      </c>
      <c r="Q34" s="2">
        <v>181.145</v>
      </c>
      <c r="R34" s="2" t="s">
        <v>24</v>
      </c>
      <c r="S34" s="2">
        <v>559.47</v>
      </c>
      <c r="T34" s="2" t="s">
        <v>24</v>
      </c>
      <c r="U34" s="2">
        <v>846.385</v>
      </c>
      <c r="V34" s="2">
        <v>1007.717</v>
      </c>
      <c r="W34" s="2" t="s">
        <v>24</v>
      </c>
      <c r="X34" s="2">
        <v>1186.476</v>
      </c>
      <c r="Y34" s="2" t="s">
        <v>24</v>
      </c>
      <c r="Z34" s="2">
        <v>1243.741</v>
      </c>
      <c r="AA34" s="40">
        <v>31</v>
      </c>
    </row>
    <row r="35" ht="12.75">
      <c r="E35" s="3" t="s">
        <v>24</v>
      </c>
    </row>
    <row r="36" spans="2:15" ht="12.75">
      <c r="B36" s="2">
        <f aca="true" t="shared" si="12" ref="B36:M36">SUM(B4:B34)</f>
        <v>27.347999999999956</v>
      </c>
      <c r="C36" s="2">
        <f t="shared" si="12"/>
        <v>29.916999999999916</v>
      </c>
      <c r="D36" s="2">
        <f t="shared" si="12"/>
        <v>80.41300000000001</v>
      </c>
      <c r="E36" s="2">
        <f>SUM(E4:E35)</f>
        <v>98.34600000000012</v>
      </c>
      <c r="F36" s="5">
        <f t="shared" si="12"/>
        <v>161.332</v>
      </c>
      <c r="G36" s="2">
        <f>SUM(G4:G34)</f>
        <v>145.27300000000002</v>
      </c>
      <c r="H36" s="2">
        <f t="shared" si="12"/>
        <v>141.64199999999994</v>
      </c>
      <c r="I36" s="2">
        <f t="shared" si="12"/>
        <v>164.61200000000002</v>
      </c>
      <c r="J36" s="2">
        <f t="shared" si="12"/>
        <v>213.713</v>
      </c>
      <c r="K36" s="2">
        <f t="shared" si="12"/>
        <v>113.879</v>
      </c>
      <c r="L36" s="2">
        <f t="shared" si="12"/>
        <v>34.107</v>
      </c>
      <c r="M36" s="2">
        <f t="shared" si="12"/>
        <v>21.815</v>
      </c>
      <c r="O36" t="s">
        <v>14</v>
      </c>
    </row>
    <row r="39" spans="2:15" ht="12.75">
      <c r="B39" s="5">
        <f aca="true" t="shared" si="13" ref="B39:L39">C39+B36</f>
        <v>1232.397</v>
      </c>
      <c r="C39" s="5">
        <f t="shared" si="13"/>
        <v>1205.049</v>
      </c>
      <c r="D39" s="5">
        <f t="shared" si="13"/>
        <v>1175.132</v>
      </c>
      <c r="E39" s="5">
        <f t="shared" si="13"/>
        <v>1094.719</v>
      </c>
      <c r="F39" s="5">
        <f t="shared" si="13"/>
        <v>996.3729999999999</v>
      </c>
      <c r="G39" s="5">
        <f t="shared" si="13"/>
        <v>835.0409999999999</v>
      </c>
      <c r="H39" s="5">
        <f t="shared" si="13"/>
        <v>689.7679999999999</v>
      </c>
      <c r="I39" s="5">
        <f t="shared" si="13"/>
        <v>548.126</v>
      </c>
      <c r="J39" s="5">
        <f t="shared" si="13"/>
        <v>383.514</v>
      </c>
      <c r="K39" s="5">
        <f t="shared" si="13"/>
        <v>169.801</v>
      </c>
      <c r="L39" s="5">
        <f t="shared" si="13"/>
        <v>55.922</v>
      </c>
      <c r="M39" s="5">
        <f>M36</f>
        <v>21.815</v>
      </c>
      <c r="O39" t="s">
        <v>21</v>
      </c>
    </row>
    <row r="41" spans="2:15" ht="12.75">
      <c r="B41" s="2">
        <f aca="true" t="shared" si="14" ref="B41:M41">AVERAGE(B4:B34)</f>
        <v>0.8821935483870954</v>
      </c>
      <c r="C41" s="2">
        <f t="shared" si="14"/>
        <v>0.9972333333333305</v>
      </c>
      <c r="D41" s="2">
        <f t="shared" si="14"/>
        <v>2.5939677419354843</v>
      </c>
      <c r="E41" s="2">
        <f t="shared" si="14"/>
        <v>3.278200000000004</v>
      </c>
      <c r="F41" s="2">
        <f t="shared" si="14"/>
        <v>5.204258064516129</v>
      </c>
      <c r="G41" s="2">
        <f t="shared" si="14"/>
        <v>4.686225806451613</v>
      </c>
      <c r="H41" s="2">
        <f t="shared" si="14"/>
        <v>4.721399999999998</v>
      </c>
      <c r="I41" s="2">
        <f t="shared" si="14"/>
        <v>5.310064516129033</v>
      </c>
      <c r="J41" s="2">
        <f t="shared" si="14"/>
        <v>7.123766666666667</v>
      </c>
      <c r="K41" s="2">
        <f t="shared" si="14"/>
        <v>3.6735161290322584</v>
      </c>
      <c r="L41" s="2">
        <f t="shared" si="14"/>
        <v>1.2181071428571428</v>
      </c>
      <c r="M41" s="2">
        <f t="shared" si="14"/>
        <v>0.7037096774193549</v>
      </c>
      <c r="O41" t="s">
        <v>15</v>
      </c>
    </row>
    <row r="42" spans="2:16" ht="12.75">
      <c r="B42" s="7"/>
      <c r="C42" s="7"/>
      <c r="D42" s="7"/>
      <c r="E42" s="7"/>
      <c r="F42" s="8"/>
      <c r="G42" s="7"/>
      <c r="H42" s="7"/>
      <c r="I42" s="7"/>
      <c r="J42" s="7"/>
      <c r="K42" s="7"/>
      <c r="L42" s="7"/>
      <c r="M42" s="7"/>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5" ref="B48:M48">(B39)/2.8/B45</f>
        <v>1.2058679060665363</v>
      </c>
      <c r="C48" s="2">
        <f t="shared" si="15"/>
        <v>1.2885468349016254</v>
      </c>
      <c r="D48" s="2">
        <f t="shared" si="15"/>
        <v>1.380559210526316</v>
      </c>
      <c r="E48" s="2">
        <f t="shared" si="15"/>
        <v>1.432128466771324</v>
      </c>
      <c r="F48" s="2">
        <f t="shared" si="15"/>
        <v>1.4643930041152264</v>
      </c>
      <c r="G48" s="2">
        <f t="shared" si="15"/>
        <v>1.4067402291105122</v>
      </c>
      <c r="H48" s="2">
        <f t="shared" si="15"/>
        <v>1.361026045777427</v>
      </c>
      <c r="I48" s="2">
        <f t="shared" si="15"/>
        <v>1.2964191106906338</v>
      </c>
      <c r="J48" s="2">
        <f t="shared" si="15"/>
        <v>1.1414107142857144</v>
      </c>
      <c r="K48" s="2">
        <f t="shared" si="15"/>
        <v>0.6738134920634921</v>
      </c>
      <c r="L48" s="2">
        <f t="shared" si="15"/>
        <v>0.3385108958837772</v>
      </c>
      <c r="M48" s="2">
        <f t="shared" si="15"/>
        <v>0.25132488479262677</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30"/>
  <sheetViews>
    <sheetView workbookViewId="0" topLeftCell="J86">
      <selection activeCell="M67" sqref="M67"/>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0.83203125" style="0" customWidth="1"/>
    <col min="9" max="9" width="14.66015625" style="9" customWidth="1"/>
    <col min="10" max="10" width="15.83203125" style="0" customWidth="1"/>
    <col min="11" max="11" width="13.83203125" style="0" customWidth="1"/>
    <col min="12" max="13" width="15" style="0" customWidth="1"/>
    <col min="16" max="16" width="36" style="0" customWidth="1"/>
  </cols>
  <sheetData>
    <row r="1" spans="1:55" ht="15">
      <c r="A1" s="12"/>
      <c r="B1" s="12"/>
      <c r="C1" s="12"/>
      <c r="D1" s="12"/>
      <c r="E1" s="12"/>
      <c r="F1" s="13" t="s">
        <v>28</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2007</v>
      </c>
      <c r="B4" s="41">
        <f>NUMBERS!$M$41</f>
        <v>0.7037096774193549</v>
      </c>
      <c r="C4" s="41">
        <f>NUMBERS!$L$41</f>
        <v>1.2181071428571428</v>
      </c>
      <c r="D4" s="41">
        <f>NUMBERS!$K$41</f>
        <v>3.6735161290322584</v>
      </c>
      <c r="E4" s="41">
        <f>NUMBERS!$J$41</f>
        <v>7.123766666666667</v>
      </c>
      <c r="F4" s="41">
        <f>NUMBERS!$I$41</f>
        <v>5.310064516129033</v>
      </c>
      <c r="G4" s="41">
        <f>NUMBERS!$H$41</f>
        <v>4.721399999999998</v>
      </c>
      <c r="H4" s="41">
        <f>NUMBERS!$G$41</f>
        <v>4.686225806451613</v>
      </c>
      <c r="I4" s="41">
        <f>NUMBERS!$F$41</f>
        <v>5.204258064516129</v>
      </c>
      <c r="J4" s="41">
        <f>NUMBERS!$E$41</f>
        <v>3.278200000000004</v>
      </c>
      <c r="K4" s="41">
        <f>NUMBERS!$D$41</f>
        <v>2.5939677419354843</v>
      </c>
      <c r="L4" s="41">
        <f>NUMBERS!$C$41</f>
        <v>0.9972333333333305</v>
      </c>
      <c r="M4" s="41">
        <f>NUMBERS!$B$41</f>
        <v>0.8821935483870954</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2006</v>
      </c>
      <c r="B5" s="12">
        <v>0.97</v>
      </c>
      <c r="C5" s="12">
        <v>0.75</v>
      </c>
      <c r="D5" s="12">
        <v>1.91</v>
      </c>
      <c r="E5" s="12">
        <v>1.45</v>
      </c>
      <c r="F5" s="12">
        <v>2.07</v>
      </c>
      <c r="G5" s="12">
        <v>2.65</v>
      </c>
      <c r="H5" s="12">
        <v>2.8</v>
      </c>
      <c r="I5" s="14">
        <v>1.68</v>
      </c>
      <c r="J5" s="12">
        <v>2.05</v>
      </c>
      <c r="K5" s="12">
        <v>1.21</v>
      </c>
      <c r="L5" s="12">
        <v>0.72</v>
      </c>
      <c r="M5" s="12">
        <v>0.3</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2005</v>
      </c>
      <c r="B6" s="15">
        <v>0.6892580645161278</v>
      </c>
      <c r="C6" s="15">
        <v>0.8054333333333337</v>
      </c>
      <c r="D6" s="15">
        <v>1.7976451612903217</v>
      </c>
      <c r="E6" s="15">
        <v>1.8558333333333337</v>
      </c>
      <c r="F6" s="15">
        <v>2.1814000000000004</v>
      </c>
      <c r="G6" s="15">
        <v>2.041354838709677</v>
      </c>
      <c r="H6" s="15">
        <v>2.068333333333334</v>
      </c>
      <c r="I6" s="15">
        <v>2.212967741935484</v>
      </c>
      <c r="J6" s="15">
        <v>2.2681666666666667</v>
      </c>
      <c r="K6" s="15">
        <v>1.3481935483870968</v>
      </c>
      <c r="L6" s="15">
        <v>1.1299285714285714</v>
      </c>
      <c r="M6" s="15">
        <v>0.9306774193548387</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2004</v>
      </c>
      <c r="B7" s="15">
        <v>0.55</v>
      </c>
      <c r="C7" s="15">
        <v>1.07</v>
      </c>
      <c r="D7" s="15">
        <v>1.98</v>
      </c>
      <c r="E7" s="15">
        <v>2.61</v>
      </c>
      <c r="F7" s="15">
        <v>2.77</v>
      </c>
      <c r="G7" s="15">
        <v>2.24</v>
      </c>
      <c r="H7" s="15">
        <v>2.73</v>
      </c>
      <c r="I7" s="15">
        <v>2.44</v>
      </c>
      <c r="J7" s="15">
        <v>1.92</v>
      </c>
      <c r="K7" s="15">
        <v>1.47</v>
      </c>
      <c r="L7" s="15">
        <v>0.58</v>
      </c>
      <c r="M7" s="15">
        <v>0.58</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2003</v>
      </c>
      <c r="B8" s="15">
        <v>0.96</v>
      </c>
      <c r="C8" s="15">
        <v>2.25</v>
      </c>
      <c r="D8" s="15">
        <v>2.79</v>
      </c>
      <c r="E8" s="15">
        <v>3.2</v>
      </c>
      <c r="F8" s="15">
        <v>2.44</v>
      </c>
      <c r="G8" s="15">
        <v>2.44</v>
      </c>
      <c r="H8" s="15">
        <v>2.31</v>
      </c>
      <c r="I8" s="16">
        <v>2.55</v>
      </c>
      <c r="J8" s="15">
        <v>2.77</v>
      </c>
      <c r="K8" s="15">
        <v>1.98</v>
      </c>
      <c r="L8" s="15">
        <v>0.96</v>
      </c>
      <c r="M8" s="15">
        <v>0.77</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2002</v>
      </c>
      <c r="B9" s="15">
        <v>1.3138387096774193</v>
      </c>
      <c r="C9" s="15">
        <v>2.166714285714286</v>
      </c>
      <c r="D9" s="15">
        <v>3.0471290322580646</v>
      </c>
      <c r="E9" s="15">
        <v>3.7466333333333335</v>
      </c>
      <c r="F9" s="15">
        <v>3.3458064516129022</v>
      </c>
      <c r="G9" s="15">
        <v>3.5932000000000017</v>
      </c>
      <c r="H9" s="15">
        <v>3.6214516129032255</v>
      </c>
      <c r="I9" s="16">
        <v>3.011838709677418</v>
      </c>
      <c r="J9" s="15">
        <v>2.8370000000000006</v>
      </c>
      <c r="K9" s="15">
        <v>1.6918709677419348</v>
      </c>
      <c r="L9" s="15">
        <v>1.0613333333333344</v>
      </c>
      <c r="M9" s="15">
        <v>0.5216451612903241</v>
      </c>
      <c r="N9" s="12"/>
      <c r="O9" s="13" t="s">
        <v>16</v>
      </c>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2001</v>
      </c>
      <c r="B10" s="15">
        <v>0.7464838709677418</v>
      </c>
      <c r="C10" s="15">
        <v>1.317107142857143</v>
      </c>
      <c r="D10" s="15">
        <v>1.400548387096774</v>
      </c>
      <c r="E10" s="15">
        <v>2.7674000000000003</v>
      </c>
      <c r="F10" s="15">
        <v>4.187032258064516</v>
      </c>
      <c r="G10" s="15">
        <v>3.8925</v>
      </c>
      <c r="H10" s="15">
        <v>3.7540645161290334</v>
      </c>
      <c r="I10" s="16">
        <v>3.2753548387096756</v>
      </c>
      <c r="J10" s="15">
        <v>2.1943000000000024</v>
      </c>
      <c r="K10" s="15">
        <v>1.8183548387096784</v>
      </c>
      <c r="L10" s="15">
        <v>0.8264999999999987</v>
      </c>
      <c r="M10" s="15">
        <v>0.7722258064516118</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12"/>
      <c r="B11" s="12"/>
      <c r="C11" s="12"/>
      <c r="D11" s="12"/>
      <c r="E11" s="12"/>
      <c r="F11" s="12"/>
      <c r="G11" s="12"/>
      <c r="H11" s="12"/>
      <c r="I11" s="14"/>
      <c r="J11" s="12"/>
      <c r="K11" s="12"/>
      <c r="L11" s="12"/>
      <c r="M11" s="12"/>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12"/>
      <c r="B12" s="12"/>
      <c r="C12" s="12"/>
      <c r="D12" s="12"/>
      <c r="E12" s="12"/>
      <c r="F12" s="13" t="s">
        <v>27</v>
      </c>
      <c r="G12" s="13"/>
      <c r="H12" s="13"/>
      <c r="I12" s="14"/>
      <c r="J12" s="12"/>
      <c r="K12" s="12"/>
      <c r="L12" s="12"/>
      <c r="M12" s="12"/>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12"/>
      <c r="B13" s="12"/>
      <c r="C13" s="12"/>
      <c r="D13" s="12"/>
      <c r="E13" s="12"/>
      <c r="F13" s="12"/>
      <c r="G13" s="12"/>
      <c r="H13" s="12"/>
      <c r="I13" s="14"/>
      <c r="J13" s="12"/>
      <c r="K13" s="12"/>
      <c r="L13" s="12"/>
      <c r="M13" s="12"/>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12"/>
      <c r="B14" s="29" t="s">
        <v>7</v>
      </c>
      <c r="C14" s="29" t="s">
        <v>8</v>
      </c>
      <c r="D14" s="29" t="s">
        <v>9</v>
      </c>
      <c r="E14" s="29" t="s">
        <v>10</v>
      </c>
      <c r="F14" s="29" t="s">
        <v>11</v>
      </c>
      <c r="G14" s="29" t="s">
        <v>12</v>
      </c>
      <c r="H14" s="29" t="s">
        <v>1</v>
      </c>
      <c r="I14" s="29" t="s">
        <v>2</v>
      </c>
      <c r="J14" s="29" t="s">
        <v>3</v>
      </c>
      <c r="K14" s="29" t="s">
        <v>4</v>
      </c>
      <c r="L14" s="29" t="s">
        <v>5</v>
      </c>
      <c r="M14" s="29" t="s">
        <v>6</v>
      </c>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43">
        <v>2007</v>
      </c>
      <c r="B15" s="41">
        <f>NUMBERS!$M$36</f>
        <v>21.815</v>
      </c>
      <c r="C15" s="41">
        <f>NUMBERS!$L$36</f>
        <v>34.107</v>
      </c>
      <c r="D15" s="41">
        <f>NUMBERS!$K$36</f>
        <v>113.879</v>
      </c>
      <c r="E15" s="41">
        <f>NUMBERS!$J$36</f>
        <v>213.713</v>
      </c>
      <c r="F15" s="41">
        <f>NUMBERS!$I$36</f>
        <v>164.61200000000002</v>
      </c>
      <c r="G15" s="41">
        <f>NUMBERS!$H$36</f>
        <v>141.64199999999994</v>
      </c>
      <c r="H15" s="41">
        <f>NUMBERS!$G$36</f>
        <v>145.27300000000002</v>
      </c>
      <c r="I15" s="41">
        <f>NUMBERS!$F$36</f>
        <v>161.332</v>
      </c>
      <c r="J15" s="41">
        <f>NUMBERS!$E$36</f>
        <v>98.34600000000012</v>
      </c>
      <c r="K15" s="41">
        <f>NUMBERS!$D$36</f>
        <v>80.41300000000001</v>
      </c>
      <c r="L15" s="41">
        <f>NUMBERS!$C$36</f>
        <v>29.916999999999916</v>
      </c>
      <c r="M15" s="41">
        <f>NUMBERS!$B$36</f>
        <v>27.347999999999956</v>
      </c>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30">
        <v>2006</v>
      </c>
      <c r="B16" s="41">
        <v>30.06</v>
      </c>
      <c r="C16" s="41">
        <v>21.02</v>
      </c>
      <c r="D16" s="41">
        <v>59.25</v>
      </c>
      <c r="E16" s="41">
        <v>43.58</v>
      </c>
      <c r="F16" s="41">
        <v>64.17</v>
      </c>
      <c r="G16" s="41">
        <v>79.4</v>
      </c>
      <c r="H16" s="41">
        <v>86.73</v>
      </c>
      <c r="I16" s="41">
        <f>NUMBERS!$F$36</f>
        <v>161.332</v>
      </c>
      <c r="J16" s="41">
        <v>61.36</v>
      </c>
      <c r="K16" s="41">
        <v>37.44</v>
      </c>
      <c r="L16" s="41">
        <v>21.47</v>
      </c>
      <c r="M16" s="41">
        <v>9.16</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2005</v>
      </c>
      <c r="B17" s="15">
        <v>21.366999999999962</v>
      </c>
      <c r="C17" s="15">
        <v>24.16300000000001</v>
      </c>
      <c r="D17" s="15">
        <v>55.726999999999975</v>
      </c>
      <c r="E17" s="15">
        <v>55.675</v>
      </c>
      <c r="F17" s="15">
        <v>65.44200000000001</v>
      </c>
      <c r="G17" s="15">
        <v>63.28199999999998</v>
      </c>
      <c r="H17" s="15">
        <v>62.05</v>
      </c>
      <c r="I17" s="15">
        <v>68.602</v>
      </c>
      <c r="J17" s="15">
        <v>68.045</v>
      </c>
      <c r="K17" s="15">
        <v>41.794000000000004</v>
      </c>
      <c r="L17" s="15">
        <v>31.637999999999998</v>
      </c>
      <c r="M17" s="15">
        <v>28.851</v>
      </c>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30">
        <v>2004</v>
      </c>
      <c r="B18" s="15">
        <v>17.16</v>
      </c>
      <c r="C18" s="15">
        <v>29.93</v>
      </c>
      <c r="D18" s="15">
        <v>61.52</v>
      </c>
      <c r="E18" s="15">
        <v>78.3</v>
      </c>
      <c r="F18" s="15">
        <v>86</v>
      </c>
      <c r="G18" s="15">
        <v>67.08</v>
      </c>
      <c r="H18" s="15">
        <v>84.68</v>
      </c>
      <c r="I18" s="15">
        <v>73.29</v>
      </c>
      <c r="J18" s="15">
        <v>57.5</v>
      </c>
      <c r="K18" s="15">
        <v>45.72</v>
      </c>
      <c r="L18" s="15">
        <v>17.25</v>
      </c>
      <c r="M18" s="15">
        <v>23.94</v>
      </c>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2003</v>
      </c>
      <c r="B19" s="15">
        <v>29.85</v>
      </c>
      <c r="C19" s="15">
        <v>62.88</v>
      </c>
      <c r="D19" s="15">
        <v>86.36</v>
      </c>
      <c r="E19" s="15">
        <v>95.9</v>
      </c>
      <c r="F19" s="15">
        <v>75.5</v>
      </c>
      <c r="G19" s="15">
        <v>73.16</v>
      </c>
      <c r="H19" s="15">
        <v>71.69</v>
      </c>
      <c r="I19" s="16">
        <v>79.04</v>
      </c>
      <c r="J19" s="15">
        <v>83.24</v>
      </c>
      <c r="K19" s="15">
        <v>61.37</v>
      </c>
      <c r="L19" s="15">
        <v>28.86</v>
      </c>
      <c r="M19" s="15">
        <v>23.77</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2002</v>
      </c>
      <c r="B20" s="15">
        <v>40.729</v>
      </c>
      <c r="C20" s="15">
        <v>60.668000000000006</v>
      </c>
      <c r="D20" s="15">
        <v>94.461</v>
      </c>
      <c r="E20" s="15">
        <v>112.399</v>
      </c>
      <c r="F20" s="15">
        <v>103.72</v>
      </c>
      <c r="G20" s="15">
        <v>107.79600000000005</v>
      </c>
      <c r="H20" s="15">
        <v>112.265</v>
      </c>
      <c r="I20" s="16">
        <v>93.36699999999996</v>
      </c>
      <c r="J20" s="15">
        <v>85.11</v>
      </c>
      <c r="K20" s="15">
        <v>52.44799999999998</v>
      </c>
      <c r="L20" s="15">
        <v>31.84</v>
      </c>
      <c r="M20" s="15">
        <v>16.17100000000005</v>
      </c>
      <c r="N20" s="12"/>
      <c r="O20" s="38" t="s">
        <v>18</v>
      </c>
      <c r="P20" s="38"/>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2001</v>
      </c>
      <c r="B21" s="15">
        <v>23.141</v>
      </c>
      <c r="C21" s="15">
        <v>36.879000000000005</v>
      </c>
      <c r="D21" s="15">
        <v>43.416999999999994</v>
      </c>
      <c r="E21" s="15">
        <v>83.022</v>
      </c>
      <c r="F21" s="15">
        <v>129.798</v>
      </c>
      <c r="G21" s="15">
        <v>116.775</v>
      </c>
      <c r="H21" s="15">
        <v>116.37600000000003</v>
      </c>
      <c r="I21" s="16">
        <v>101.53599999999994</v>
      </c>
      <c r="J21" s="15">
        <v>65.82900000000006</v>
      </c>
      <c r="K21" s="15">
        <v>56.36900000000003</v>
      </c>
      <c r="L21" s="15">
        <v>24.795</v>
      </c>
      <c r="M21" s="15">
        <v>23.938999999999965</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12"/>
      <c r="B22" s="12"/>
      <c r="C22" s="12"/>
      <c r="D22" s="12"/>
      <c r="E22" s="12"/>
      <c r="F22" s="12"/>
      <c r="G22" s="12"/>
      <c r="H22" s="12"/>
      <c r="I22" s="14"/>
      <c r="J22" s="12"/>
      <c r="K22" s="12"/>
      <c r="L22" s="12"/>
      <c r="M22" s="12"/>
      <c r="N22" s="12"/>
      <c r="O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12"/>
      <c r="B23" s="12"/>
      <c r="C23" s="12"/>
      <c r="D23" s="12"/>
      <c r="E23" s="12"/>
      <c r="F23" s="12"/>
      <c r="G23" s="12"/>
      <c r="H23" s="12"/>
      <c r="I23" s="14"/>
      <c r="J23" s="12"/>
      <c r="K23" s="12"/>
      <c r="L23" s="12"/>
      <c r="M23" s="12"/>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12"/>
      <c r="B24" s="12"/>
      <c r="C24" s="12"/>
      <c r="D24" s="12"/>
      <c r="E24" s="12"/>
      <c r="F24" s="13" t="s">
        <v>29</v>
      </c>
      <c r="G24" s="13"/>
      <c r="H24" s="13"/>
      <c r="I24" s="14"/>
      <c r="J24" s="12"/>
      <c r="K24" s="12"/>
      <c r="L24" s="12"/>
      <c r="M24" s="12"/>
      <c r="N24" s="12"/>
      <c r="O24" s="12"/>
      <c r="P24" s="12"/>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12"/>
      <c r="B25" s="12"/>
      <c r="C25" s="12"/>
      <c r="D25" s="12"/>
      <c r="E25" s="12"/>
      <c r="F25" s="12"/>
      <c r="G25" s="12"/>
      <c r="H25" s="12"/>
      <c r="I25" s="14"/>
      <c r="J25" s="12"/>
      <c r="K25" s="12"/>
      <c r="L25" s="12"/>
      <c r="M25" s="12"/>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12"/>
      <c r="B26" s="29" t="s">
        <v>7</v>
      </c>
      <c r="C26" s="29" t="s">
        <v>8</v>
      </c>
      <c r="D26" s="29" t="s">
        <v>9</v>
      </c>
      <c r="E26" s="29" t="s">
        <v>10</v>
      </c>
      <c r="F26" s="29" t="s">
        <v>11</v>
      </c>
      <c r="G26" s="29" t="s">
        <v>12</v>
      </c>
      <c r="H26" s="29" t="s">
        <v>1</v>
      </c>
      <c r="I26" s="29" t="s">
        <v>2</v>
      </c>
      <c r="J26" s="29" t="s">
        <v>3</v>
      </c>
      <c r="K26" s="29" t="s">
        <v>4</v>
      </c>
      <c r="L26" s="29" t="s">
        <v>5</v>
      </c>
      <c r="M26" s="29" t="s">
        <v>6</v>
      </c>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12"/>
      <c r="B27" s="17">
        <f>NUMBERS!$M$48</f>
        <v>0.25132488479262677</v>
      </c>
      <c r="C27" s="17">
        <f>NUMBERS!$L$48</f>
        <v>0.3385108958837772</v>
      </c>
      <c r="D27" s="17">
        <f>NUMBERS!$K$48</f>
        <v>0.6738134920634921</v>
      </c>
      <c r="E27" s="17">
        <f>NUMBERS!$J$48</f>
        <v>1.1414107142857144</v>
      </c>
      <c r="F27" s="17">
        <f>NUMBERS!$I$48</f>
        <v>1.2964191106906338</v>
      </c>
      <c r="G27" s="17">
        <f>NUMBERS!$H$48</f>
        <v>1.361026045777427</v>
      </c>
      <c r="H27" s="17">
        <f>NUMBERS!$G$48</f>
        <v>1.4067402291105122</v>
      </c>
      <c r="I27" s="17">
        <f>NUMBERS!$F$48</f>
        <v>1.4643930041152264</v>
      </c>
      <c r="J27" s="17">
        <f>NUMBERS!$E$48</f>
        <v>1.432128466771324</v>
      </c>
      <c r="K27" s="17">
        <f>NUMBERS!$D$48</f>
        <v>1.380559210526316</v>
      </c>
      <c r="L27" s="17">
        <f>NUMBERS!$C$48</f>
        <v>1.2885468349016254</v>
      </c>
      <c r="M27" s="17">
        <f>NUMBERS!$B$48</f>
        <v>1.2058679060665363</v>
      </c>
      <c r="N27" s="12"/>
      <c r="O27" s="30" t="s">
        <v>19</v>
      </c>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12"/>
      <c r="B28" s="12"/>
      <c r="C28" s="12"/>
      <c r="D28" s="12"/>
      <c r="E28" s="12"/>
      <c r="F28" s="12"/>
      <c r="G28" s="12"/>
      <c r="H28" s="12"/>
      <c r="I28" s="14"/>
      <c r="J28" s="12"/>
      <c r="K28" s="12"/>
      <c r="L28" s="12"/>
      <c r="M28" s="12"/>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12"/>
      <c r="B29" s="12"/>
      <c r="C29" s="12"/>
      <c r="D29" s="12"/>
      <c r="E29" s="12"/>
      <c r="F29" s="13" t="s">
        <v>30</v>
      </c>
      <c r="G29" s="13"/>
      <c r="H29" s="13"/>
      <c r="I29" s="14"/>
      <c r="J29" s="12"/>
      <c r="K29" s="12"/>
      <c r="L29" s="12"/>
      <c r="M29" s="12"/>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12"/>
      <c r="C30" s="12"/>
      <c r="D30" s="12"/>
      <c r="E30" s="12"/>
      <c r="F30" s="12"/>
      <c r="G30" s="12"/>
      <c r="H30" s="12"/>
      <c r="I30" s="14"/>
      <c r="J30" s="12"/>
      <c r="K30" s="12"/>
      <c r="L30" s="12"/>
      <c r="M30" s="12"/>
      <c r="N30" s="12"/>
      <c r="O30" s="12"/>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29" t="s">
        <v>7</v>
      </c>
      <c r="C31" s="29" t="s">
        <v>8</v>
      </c>
      <c r="D31" s="29" t="s">
        <v>9</v>
      </c>
      <c r="E31" s="29" t="s">
        <v>10</v>
      </c>
      <c r="F31" s="29" t="s">
        <v>11</v>
      </c>
      <c r="G31" s="29" t="s">
        <v>12</v>
      </c>
      <c r="H31" s="29" t="s">
        <v>1</v>
      </c>
      <c r="I31" s="29" t="s">
        <v>2</v>
      </c>
      <c r="J31" s="29" t="s">
        <v>3</v>
      </c>
      <c r="K31" s="29" t="s">
        <v>4</v>
      </c>
      <c r="L31" s="29" t="s">
        <v>5</v>
      </c>
      <c r="M31" s="29" t="s">
        <v>6</v>
      </c>
      <c r="N31" s="12"/>
      <c r="O31" s="12"/>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5">
        <f aca="true" t="shared" si="0" ref="B32:M32">B27*2.8*365*3.6/1000</f>
        <v>0.9246745161290323</v>
      </c>
      <c r="C32" s="15">
        <f t="shared" si="0"/>
        <v>1.245449288135593</v>
      </c>
      <c r="D32" s="15">
        <f t="shared" si="0"/>
        <v>2.4790946</v>
      </c>
      <c r="E32" s="15">
        <f t="shared" si="0"/>
        <v>4.199478300000001</v>
      </c>
      <c r="F32" s="15">
        <f t="shared" si="0"/>
        <v>4.76978519205298</v>
      </c>
      <c r="G32" s="15">
        <f t="shared" si="0"/>
        <v>5.007487027624309</v>
      </c>
      <c r="H32" s="15">
        <f t="shared" si="0"/>
        <v>5.175678650943396</v>
      </c>
      <c r="I32" s="15">
        <f t="shared" si="0"/>
        <v>5.387794740740741</v>
      </c>
      <c r="J32" s="15">
        <f t="shared" si="0"/>
        <v>5.2690870549450555</v>
      </c>
      <c r="K32" s="15">
        <f t="shared" si="0"/>
        <v>5.079353447368422</v>
      </c>
      <c r="L32" s="15">
        <f t="shared" si="0"/>
        <v>4.74082151497006</v>
      </c>
      <c r="M32" s="15">
        <f t="shared" si="0"/>
        <v>4.4366292000000005</v>
      </c>
      <c r="N32" s="12"/>
      <c r="O32" s="30" t="s">
        <v>20</v>
      </c>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12"/>
      <c r="C33" s="12"/>
      <c r="D33" s="12"/>
      <c r="E33" s="12"/>
      <c r="F33" s="12"/>
      <c r="G33" s="12"/>
      <c r="H33" s="12"/>
      <c r="I33" s="14"/>
      <c r="J33" s="12"/>
      <c r="K33" s="12"/>
      <c r="L33" s="12"/>
      <c r="M33" s="12"/>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8" t="s">
        <v>25</v>
      </c>
      <c r="B34" s="18"/>
      <c r="C34" s="18"/>
      <c r="D34" s="19"/>
      <c r="E34" s="19"/>
      <c r="F34" s="19"/>
      <c r="G34" s="19"/>
      <c r="H34" s="19"/>
      <c r="I34" s="20"/>
      <c r="J34" s="19"/>
      <c r="K34" s="19"/>
      <c r="L34" s="19"/>
      <c r="M34" s="19"/>
      <c r="N34" s="19"/>
      <c r="O34" s="19"/>
      <c r="P34" s="19"/>
      <c r="Q34" s="19"/>
      <c r="R34" s="19"/>
      <c r="S34" s="19"/>
      <c r="T34" s="19"/>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9"/>
      <c r="B35" s="25" t="s">
        <v>7</v>
      </c>
      <c r="C35" s="25" t="s">
        <v>8</v>
      </c>
      <c r="D35" s="25" t="s">
        <v>9</v>
      </c>
      <c r="E35" s="25" t="s">
        <v>10</v>
      </c>
      <c r="F35" s="25" t="s">
        <v>11</v>
      </c>
      <c r="G35" s="25" t="s">
        <v>12</v>
      </c>
      <c r="H35" s="25" t="s">
        <v>1</v>
      </c>
      <c r="I35" s="27" t="s">
        <v>2</v>
      </c>
      <c r="J35" s="28" t="s">
        <v>3</v>
      </c>
      <c r="K35" s="28" t="s">
        <v>4</v>
      </c>
      <c r="L35" s="28" t="s">
        <v>5</v>
      </c>
      <c r="M35" s="28" t="s">
        <v>6</v>
      </c>
      <c r="N35" s="19"/>
      <c r="O35" s="19"/>
      <c r="P35" s="19"/>
      <c r="Q35" s="19"/>
      <c r="R35" s="19"/>
      <c r="S35" s="19"/>
      <c r="T35" s="19"/>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9"/>
      <c r="B36" s="19"/>
      <c r="C36" s="19"/>
      <c r="D36" s="19"/>
      <c r="E36" s="19"/>
      <c r="F36" s="19"/>
      <c r="G36" s="19"/>
      <c r="H36" s="19"/>
      <c r="I36" s="20"/>
      <c r="J36" s="19"/>
      <c r="K36" s="22"/>
      <c r="L36" s="19"/>
      <c r="M36" s="19"/>
      <c r="N36" s="19"/>
      <c r="O36" s="19"/>
      <c r="P36" s="19"/>
      <c r="Q36" s="19"/>
      <c r="R36" s="19"/>
      <c r="S36" s="19"/>
      <c r="T36" s="19"/>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31">
        <v>1</v>
      </c>
      <c r="B37" s="21">
        <v>0.19600007840003136</v>
      </c>
      <c r="C37" s="21">
        <v>0.13900005560002224</v>
      </c>
      <c r="D37" s="21">
        <v>0.958780044528967</v>
      </c>
      <c r="E37" s="21">
        <v>1.0332417926070618</v>
      </c>
      <c r="F37" s="21">
        <v>1.285909605272933</v>
      </c>
      <c r="G37" s="21">
        <v>1.0613936829844395</v>
      </c>
      <c r="H37" s="21">
        <v>0.8251488449110231</v>
      </c>
      <c r="I37" s="23">
        <v>1.1242671163735134</v>
      </c>
      <c r="J37" s="21">
        <v>0.5448442546349495</v>
      </c>
      <c r="K37" s="21">
        <v>0</v>
      </c>
      <c r="L37" s="21">
        <v>0.2651429632000424</v>
      </c>
      <c r="M37" s="21">
        <v>0.5609526053334231</v>
      </c>
      <c r="N37" s="40">
        <v>1</v>
      </c>
      <c r="O37" s="19"/>
      <c r="P37" s="19"/>
      <c r="Q37" s="19"/>
      <c r="R37" s="19"/>
      <c r="S37" s="19"/>
      <c r="T37" s="19"/>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31">
        <v>2</v>
      </c>
      <c r="B38" s="21">
        <v>0.08400003360001344</v>
      </c>
      <c r="C38" s="21">
        <v>0.01800000720000288</v>
      </c>
      <c r="D38" s="21">
        <v>0.7823417763513447</v>
      </c>
      <c r="E38" s="21">
        <v>1.0408504163401664</v>
      </c>
      <c r="F38" s="21">
        <v>1.2761384414898593</v>
      </c>
      <c r="G38" s="21">
        <v>0.8637841292974355</v>
      </c>
      <c r="H38" s="21">
        <v>0.8638157301416768</v>
      </c>
      <c r="I38" s="23">
        <v>0.6906489249082186</v>
      </c>
      <c r="J38" s="21">
        <v>0.7123905288586505</v>
      </c>
      <c r="K38" s="21">
        <v>0.26164296180004193</v>
      </c>
      <c r="L38" s="21">
        <v>0</v>
      </c>
      <c r="M38" s="21">
        <v>0</v>
      </c>
      <c r="N38" s="40">
        <v>2</v>
      </c>
      <c r="O38" s="19"/>
      <c r="P38" s="19"/>
      <c r="Q38" s="19"/>
      <c r="R38" s="19"/>
      <c r="S38" s="19"/>
      <c r="T38" s="19"/>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31">
        <v>3</v>
      </c>
      <c r="B39" s="21">
        <v>0</v>
      </c>
      <c r="C39" s="21">
        <v>0.9512860948001522</v>
      </c>
      <c r="D39" s="21">
        <v>0.59018205425464</v>
      </c>
      <c r="E39" s="21">
        <v>0.1200000480000192</v>
      </c>
      <c r="F39" s="21">
        <v>1.1992178709914962</v>
      </c>
      <c r="G39" s="21">
        <v>1.0332375266970726</v>
      </c>
      <c r="H39" s="21">
        <v>0.6945457323637474</v>
      </c>
      <c r="I39" s="23">
        <v>1.1135488325163072</v>
      </c>
      <c r="J39" s="21">
        <v>1.0744229649804535</v>
      </c>
      <c r="K39" s="21">
        <v>0.012000004800001919</v>
      </c>
      <c r="L39" s="21">
        <v>0.024000009600003838</v>
      </c>
      <c r="M39" s="21">
        <v>0.4004001601600641</v>
      </c>
      <c r="N39" s="40">
        <v>3</v>
      </c>
      <c r="O39" s="19"/>
      <c r="P39" s="19"/>
      <c r="Q39" s="19"/>
      <c r="R39" s="19"/>
      <c r="S39" s="19"/>
      <c r="T39" s="19"/>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31">
        <v>4</v>
      </c>
      <c r="B40" s="21">
        <v>0</v>
      </c>
      <c r="C40" s="21">
        <v>0.5635202254080901</v>
      </c>
      <c r="D40" s="21">
        <v>0.31515802080005045</v>
      </c>
      <c r="E40" s="21">
        <v>1.1428152719409237</v>
      </c>
      <c r="F40" s="21">
        <v>1.121223977901356</v>
      </c>
      <c r="G40" s="21">
        <v>1.0807623370668396</v>
      </c>
      <c r="H40" s="21">
        <v>0.47825019130007657</v>
      </c>
      <c r="I40" s="23">
        <v>1.260583028505056</v>
      </c>
      <c r="J40" s="21">
        <v>0.8853161436001417</v>
      </c>
      <c r="K40" s="21">
        <v>0.45186903320662963</v>
      </c>
      <c r="L40" s="21">
        <v>0.10335488005162943</v>
      </c>
      <c r="M40" s="21">
        <v>0</v>
      </c>
      <c r="N40" s="40">
        <v>4</v>
      </c>
      <c r="O40" s="19"/>
      <c r="P40" s="19"/>
      <c r="Q40" s="19"/>
      <c r="R40" s="19"/>
      <c r="S40" s="19"/>
      <c r="T40" s="19"/>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31">
        <v>5</v>
      </c>
      <c r="B41" s="21">
        <v>0</v>
      </c>
      <c r="C41" s="21">
        <v>0.15600006240002498</v>
      </c>
      <c r="D41" s="21">
        <v>0.5380330020984466</v>
      </c>
      <c r="E41" s="21">
        <v>1.1640004656001863</v>
      </c>
      <c r="F41" s="21">
        <v>1.2200531196001954</v>
      </c>
      <c r="G41" s="21">
        <v>1.2802110384002048</v>
      </c>
      <c r="H41" s="21">
        <v>0.7420256132659415</v>
      </c>
      <c r="I41" s="23">
        <v>1.2788046352331943</v>
      </c>
      <c r="J41" s="21">
        <v>0.024000009600003838</v>
      </c>
      <c r="K41" s="21">
        <v>0.29250011700004686</v>
      </c>
      <c r="L41" s="21">
        <v>0.4810911015273497</v>
      </c>
      <c r="M41" s="21">
        <v>0</v>
      </c>
      <c r="N41" s="40">
        <v>5</v>
      </c>
      <c r="O41" s="19"/>
      <c r="P41" s="19"/>
      <c r="Q41" s="19"/>
      <c r="R41" s="19"/>
      <c r="S41" s="19"/>
      <c r="T41" s="19"/>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31">
        <v>6</v>
      </c>
      <c r="B42" s="21">
        <v>0.024000009600003838</v>
      </c>
      <c r="C42" s="21">
        <v>0</v>
      </c>
      <c r="D42" s="21">
        <v>0</v>
      </c>
      <c r="E42" s="21">
        <v>1.1835004734001893</v>
      </c>
      <c r="F42" s="21">
        <v>0.7595297155765921</v>
      </c>
      <c r="G42" s="21">
        <v>0.6325219921392317</v>
      </c>
      <c r="H42" s="21">
        <v>0.133333386666688</v>
      </c>
      <c r="I42" s="23">
        <v>0.7597650097883569</v>
      </c>
      <c r="J42" s="21">
        <v>0.5328360340299361</v>
      </c>
      <c r="K42" s="21">
        <v>1.0564394469660225</v>
      </c>
      <c r="L42" s="21">
        <v>0.48312019324807726</v>
      </c>
      <c r="M42" s="21">
        <v>0</v>
      </c>
      <c r="N42" s="40">
        <v>6</v>
      </c>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31">
        <v>7</v>
      </c>
      <c r="B43" s="21">
        <v>0</v>
      </c>
      <c r="C43" s="21">
        <v>0.5739233064923995</v>
      </c>
      <c r="D43" s="21">
        <v>0.066</v>
      </c>
      <c r="E43" s="21">
        <v>0.6718464225847228</v>
      </c>
      <c r="F43" s="21">
        <v>0</v>
      </c>
      <c r="G43" s="21">
        <v>1.212505748160194</v>
      </c>
      <c r="H43" s="21">
        <v>0.9095793112001456</v>
      </c>
      <c r="I43" s="23">
        <v>0.676540811156865</v>
      </c>
      <c r="J43" s="21">
        <v>0.6340872101566232</v>
      </c>
      <c r="K43" s="21">
        <v>0.996818580545614</v>
      </c>
      <c r="L43" s="21">
        <v>0</v>
      </c>
      <c r="M43" s="21">
        <v>0.18100007240002897</v>
      </c>
      <c r="N43" s="40">
        <v>7</v>
      </c>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31">
        <v>8</v>
      </c>
      <c r="B44" s="21">
        <v>0.24545464363640293</v>
      </c>
      <c r="C44" s="21">
        <v>0</v>
      </c>
      <c r="D44" s="21">
        <v>0.93738984864015</v>
      </c>
      <c r="E44" s="21">
        <v>1.1520004608001844</v>
      </c>
      <c r="F44" s="21">
        <v>0.4851430512000776</v>
      </c>
      <c r="G44" s="21">
        <v>0.9231686860991576</v>
      </c>
      <c r="H44" s="21">
        <v>1.0246064704486486</v>
      </c>
      <c r="I44" s="23">
        <v>0.789356247945889</v>
      </c>
      <c r="J44" s="21">
        <v>0.4307798333288825</v>
      </c>
      <c r="K44" s="21">
        <v>0.6570002628001052</v>
      </c>
      <c r="L44" s="21">
        <v>0.36720014688005875</v>
      </c>
      <c r="M44" s="21">
        <v>0.11858828272943073</v>
      </c>
      <c r="N44" s="40">
        <v>8</v>
      </c>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9</v>
      </c>
      <c r="B45" s="21">
        <v>0.14866672613335713</v>
      </c>
      <c r="C45" s="21">
        <v>0.0600000240000096</v>
      </c>
      <c r="D45" s="21">
        <v>0.2610001044000418</v>
      </c>
      <c r="E45" s="21">
        <v>1.1126122097507665</v>
      </c>
      <c r="F45" s="21">
        <v>0.7811541586155095</v>
      </c>
      <c r="G45" s="21">
        <v>0.6170002468000987</v>
      </c>
      <c r="H45" s="21">
        <v>0.5903480622261814</v>
      </c>
      <c r="I45" s="23">
        <v>0</v>
      </c>
      <c r="J45" s="21">
        <v>0.3960001584000634</v>
      </c>
      <c r="K45" s="21">
        <v>0.2920001168000467</v>
      </c>
      <c r="L45" s="21">
        <v>0.5422704871784652</v>
      </c>
      <c r="M45" s="21">
        <v>0.4953915025044271</v>
      </c>
      <c r="N45" s="40">
        <v>9</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10</v>
      </c>
      <c r="B46" s="21">
        <v>0</v>
      </c>
      <c r="C46" s="21">
        <v>0</v>
      </c>
      <c r="D46" s="21">
        <v>0.9230403692161477</v>
      </c>
      <c r="E46" s="21">
        <v>0.7802669787734582</v>
      </c>
      <c r="F46" s="21">
        <v>0.7890414115069756</v>
      </c>
      <c r="G46" s="21">
        <v>0.8760003504001401</v>
      </c>
      <c r="H46" s="21">
        <v>0.9859750779343349</v>
      </c>
      <c r="I46" s="23">
        <v>1.0027590217932638</v>
      </c>
      <c r="J46" s="21">
        <v>0.7028574240001126</v>
      </c>
      <c r="K46" s="21">
        <v>0.7925457715637632</v>
      </c>
      <c r="L46" s="21">
        <v>0.3667827554087543</v>
      </c>
      <c r="M46" s="21">
        <v>0.49933353306674655</v>
      </c>
      <c r="N46" s="40">
        <v>10</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11</v>
      </c>
      <c r="B47" s="21">
        <v>0</v>
      </c>
      <c r="C47" s="21">
        <v>0.16900006760002706</v>
      </c>
      <c r="D47" s="21">
        <v>0.6172586738697616</v>
      </c>
      <c r="E47" s="21">
        <v>0.5508573632000882</v>
      </c>
      <c r="F47" s="21">
        <v>0.6895002758001103</v>
      </c>
      <c r="G47" s="21">
        <v>1.0416670833335</v>
      </c>
      <c r="H47" s="21">
        <v>0.31393560944521154</v>
      </c>
      <c r="I47" s="23">
        <v>0.8678950840001388</v>
      </c>
      <c r="J47" s="21">
        <v>0.37655187475868096</v>
      </c>
      <c r="K47" s="21">
        <v>0.802597723636492</v>
      </c>
      <c r="L47" s="21">
        <v>0.4790001916000766</v>
      </c>
      <c r="M47" s="21">
        <v>0.5688002275200911</v>
      </c>
      <c r="N47" s="40">
        <v>11</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12</v>
      </c>
      <c r="B48" s="21">
        <v>0.1200000480000192</v>
      </c>
      <c r="C48" s="21">
        <v>0.22341185407062397</v>
      </c>
      <c r="D48" s="21">
        <v>1.1505499107694148</v>
      </c>
      <c r="E48" s="21">
        <v>1.0630847625833029</v>
      </c>
      <c r="F48" s="21">
        <v>0.7370826477742356</v>
      </c>
      <c r="G48" s="21">
        <v>0.1400000560000224</v>
      </c>
      <c r="H48" s="21">
        <v>0.40281834294551905</v>
      </c>
      <c r="I48" s="23">
        <v>0.7350641238128837</v>
      </c>
      <c r="J48" s="21">
        <v>0.47045473363643897</v>
      </c>
      <c r="K48" s="21">
        <v>0.5144153001057428</v>
      </c>
      <c r="L48" s="21">
        <v>0.5906669029334277</v>
      </c>
      <c r="M48" s="21">
        <v>0</v>
      </c>
      <c r="N48" s="40">
        <v>12</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13</v>
      </c>
      <c r="B49" s="21">
        <v>0.1725000690000276</v>
      </c>
      <c r="C49" s="21">
        <v>0.20160008064003224</v>
      </c>
      <c r="D49" s="21">
        <v>0.964588621129566</v>
      </c>
      <c r="E49" s="21">
        <v>1.1827063554354833</v>
      </c>
      <c r="F49" s="21">
        <v>0.39527726654464157</v>
      </c>
      <c r="G49" s="21">
        <v>0.5638483268051535</v>
      </c>
      <c r="H49" s="21">
        <v>0.529411976470673</v>
      </c>
      <c r="I49" s="23">
        <v>1.2625950996326347</v>
      </c>
      <c r="J49" s="21">
        <v>0.736337643932648</v>
      </c>
      <c r="K49" s="21">
        <v>1.04745247377551</v>
      </c>
      <c r="L49" s="21">
        <v>0</v>
      </c>
      <c r="M49" s="21">
        <v>0.557294340564795</v>
      </c>
      <c r="N49" s="40">
        <v>13</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14</v>
      </c>
      <c r="B50" s="21">
        <v>0.3901715846400624</v>
      </c>
      <c r="C50" s="21">
        <v>0</v>
      </c>
      <c r="D50" s="21">
        <v>0.9927276698183406</v>
      </c>
      <c r="E50" s="21">
        <v>0.9128975614207069</v>
      </c>
      <c r="F50" s="21">
        <v>0.8696107374546845</v>
      </c>
      <c r="G50" s="21">
        <v>0.7014196354065639</v>
      </c>
      <c r="H50" s="21">
        <v>0.5667393571305255</v>
      </c>
      <c r="I50" s="23">
        <v>0.7274002909601164</v>
      </c>
      <c r="J50" s="21">
        <v>0.5613915289044377</v>
      </c>
      <c r="K50" s="21">
        <v>1.018329521255859</v>
      </c>
      <c r="L50" s="21">
        <v>0.6442625527869883</v>
      </c>
      <c r="M50" s="21">
        <v>0.5690324856775104</v>
      </c>
      <c r="N50" s="40">
        <v>14</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15</v>
      </c>
      <c r="B51" s="21">
        <v>0.44282370654124736</v>
      </c>
      <c r="C51" s="21">
        <v>0.8529336745068032</v>
      </c>
      <c r="D51" s="21">
        <v>0.9319538611536375</v>
      </c>
      <c r="E51" s="21">
        <v>1.2149719145601943</v>
      </c>
      <c r="F51" s="21">
        <v>1.0452004180801673</v>
      </c>
      <c r="G51" s="21">
        <v>0.8987030621839276</v>
      </c>
      <c r="H51" s="42">
        <v>0.4002163763027668</v>
      </c>
      <c r="I51" s="23">
        <v>0.7335587349819356</v>
      </c>
      <c r="J51" s="21">
        <v>0.9284730986619668</v>
      </c>
      <c r="K51" s="21">
        <v>0.6459133018435816</v>
      </c>
      <c r="L51" s="21">
        <v>0.7145918351325087</v>
      </c>
      <c r="M51" s="21">
        <v>0.3711112595556149</v>
      </c>
      <c r="N51" s="40">
        <v>15</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16</v>
      </c>
      <c r="B52" s="21">
        <v>0</v>
      </c>
      <c r="C52" s="21">
        <v>0.5127621098667486</v>
      </c>
      <c r="D52" s="21">
        <v>0.719000287600115</v>
      </c>
      <c r="E52" s="21">
        <v>1.1789307041304211</v>
      </c>
      <c r="F52" s="21">
        <v>0.6769567925218475</v>
      </c>
      <c r="G52" s="21">
        <v>0.5199514274927661</v>
      </c>
      <c r="H52" s="21">
        <v>1.1601955860294537</v>
      </c>
      <c r="I52" s="23">
        <v>0.8570529744001372</v>
      </c>
      <c r="J52" s="21">
        <v>0.9425458315637871</v>
      </c>
      <c r="K52" s="21">
        <v>0.8844881586733122</v>
      </c>
      <c r="L52" s="21">
        <v>0</v>
      </c>
      <c r="M52" s="21">
        <v>0.5580002232000892</v>
      </c>
      <c r="N52" s="40">
        <v>16</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17</v>
      </c>
      <c r="B53" s="21">
        <v>0</v>
      </c>
      <c r="C53" s="21">
        <v>0.47242124160007565</v>
      </c>
      <c r="D53" s="21">
        <v>0.8396132390711022</v>
      </c>
      <c r="E53" s="21">
        <v>0.5468002187200875</v>
      </c>
      <c r="F53" s="21">
        <v>0.606353183717744</v>
      </c>
      <c r="G53" s="21">
        <v>0.6110528760000978</v>
      </c>
      <c r="H53" s="21">
        <v>0.8126295385349616</v>
      </c>
      <c r="I53" s="23">
        <v>0.9987503995001598</v>
      </c>
      <c r="J53" s="21">
        <v>0</v>
      </c>
      <c r="K53" s="21">
        <v>0.5622859392000901</v>
      </c>
      <c r="L53" s="21">
        <v>0.646054312475779</v>
      </c>
      <c r="M53" s="21">
        <v>0</v>
      </c>
      <c r="N53" s="40">
        <v>17</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18</v>
      </c>
      <c r="B54" s="21">
        <v>0</v>
      </c>
      <c r="C54" s="21">
        <v>0</v>
      </c>
      <c r="D54" s="21">
        <v>0.8527167589971514</v>
      </c>
      <c r="E54" s="21">
        <v>1.281286226800205</v>
      </c>
      <c r="F54" s="21">
        <v>0.6397502559001024</v>
      </c>
      <c r="G54" s="21">
        <v>0.560108332151441</v>
      </c>
      <c r="H54" s="21">
        <v>1.1520004608001844</v>
      </c>
      <c r="I54" s="23">
        <v>0.39566682493339667</v>
      </c>
      <c r="J54" s="21">
        <v>0.8798465057847562</v>
      </c>
      <c r="K54" s="21">
        <v>0.9120003648001459</v>
      </c>
      <c r="L54" s="21">
        <v>0.6628659367881657</v>
      </c>
      <c r="M54" s="21">
        <v>0.0550000220000088</v>
      </c>
      <c r="N54" s="40">
        <v>18</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19</v>
      </c>
      <c r="B55" s="21">
        <v>0.26242115760004203</v>
      </c>
      <c r="C55" s="21">
        <v>0.33536855520005365</v>
      </c>
      <c r="D55" s="21">
        <v>0.49136861760007866</v>
      </c>
      <c r="E55" s="21">
        <v>1.1414047118810338</v>
      </c>
      <c r="F55" s="21">
        <v>1.1678186489456415</v>
      </c>
      <c r="G55" s="21">
        <v>1.0457956939088286</v>
      </c>
      <c r="H55" s="21">
        <v>1.1138754455501783</v>
      </c>
      <c r="I55" s="23">
        <v>0.8972906814969178</v>
      </c>
      <c r="J55" s="21">
        <v>0.9405718048001506</v>
      </c>
      <c r="K55" s="21">
        <v>0</v>
      </c>
      <c r="L55" s="21">
        <v>0</v>
      </c>
      <c r="M55" s="21">
        <v>0.2932501173000469</v>
      </c>
      <c r="N55" s="40">
        <v>19</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20</v>
      </c>
      <c r="B56" s="21">
        <v>0.12730439874784646</v>
      </c>
      <c r="C56" s="21">
        <v>0.10223081012309328</v>
      </c>
      <c r="D56" s="21">
        <v>0.645639602518136</v>
      </c>
      <c r="E56" s="21">
        <v>1.1677407268365505</v>
      </c>
      <c r="F56" s="21">
        <v>1.0433027429024926</v>
      </c>
      <c r="G56" s="21">
        <v>1.3417338700268815</v>
      </c>
      <c r="H56" s="21">
        <v>0.06600002640001056</v>
      </c>
      <c r="I56" s="23">
        <v>0.49047292346189664</v>
      </c>
      <c r="J56" s="21">
        <v>0.3037242594207383</v>
      </c>
      <c r="K56" s="21">
        <v>0.7021541270154971</v>
      </c>
      <c r="L56" s="21">
        <v>0.03600001440000576</v>
      </c>
      <c r="M56" s="21">
        <v>0</v>
      </c>
      <c r="N56" s="40">
        <v>20</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21</v>
      </c>
      <c r="B57" s="21">
        <v>0.1637647713882615</v>
      </c>
      <c r="C57" s="21">
        <v>0.03600001440000576</v>
      </c>
      <c r="D57" s="21">
        <v>0.622889138044544</v>
      </c>
      <c r="E57" s="21">
        <v>1.170133801386854</v>
      </c>
      <c r="F57" s="21">
        <v>0.8253821483346775</v>
      </c>
      <c r="G57" s="21">
        <v>0.5065716312000811</v>
      </c>
      <c r="H57" s="21">
        <v>0.8221253288501315</v>
      </c>
      <c r="I57" s="23">
        <v>0.7797780896890136</v>
      </c>
      <c r="J57" s="21">
        <v>0.4605335175467404</v>
      </c>
      <c r="K57" s="21">
        <v>0.47902721863791453</v>
      </c>
      <c r="L57" s="21">
        <v>0</v>
      </c>
      <c r="M57" s="21">
        <v>0</v>
      </c>
      <c r="N57" s="40">
        <v>21</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22</v>
      </c>
      <c r="B58" s="21">
        <v>0.1246154344615584</v>
      </c>
      <c r="C58" s="21">
        <v>0.5553686432000888</v>
      </c>
      <c r="D58" s="21">
        <v>0.9836670601334906</v>
      </c>
      <c r="E58" s="21">
        <v>1.212235779011959</v>
      </c>
      <c r="F58" s="21">
        <v>0.5227202090880836</v>
      </c>
      <c r="G58" s="21">
        <v>0.7287275642182984</v>
      </c>
      <c r="H58" s="21">
        <v>0.7888618540062802</v>
      </c>
      <c r="I58" s="23">
        <v>0.7639061879154163</v>
      </c>
      <c r="J58" s="21">
        <v>0.37832273197425403</v>
      </c>
      <c r="K58" s="21">
        <v>0.8910383310988768</v>
      </c>
      <c r="L58" s="21">
        <v>0.4466401786560714</v>
      </c>
      <c r="M58" s="21">
        <v>0.5041937500645969</v>
      </c>
      <c r="N58" s="40">
        <v>22</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23</v>
      </c>
      <c r="B59" s="21">
        <v>0.3529287126000565</v>
      </c>
      <c r="C59" s="21">
        <v>0.4789716201600766</v>
      </c>
      <c r="D59" s="21">
        <v>0.3780001512000605</v>
      </c>
      <c r="E59" s="21">
        <v>0.7074932407437753</v>
      </c>
      <c r="F59" s="21">
        <v>1.1636509508972737</v>
      </c>
      <c r="G59" s="21">
        <v>0.7440002976001191</v>
      </c>
      <c r="H59" s="21">
        <v>0.3947370000000632</v>
      </c>
      <c r="I59" s="23">
        <v>0.5568389324129923</v>
      </c>
      <c r="J59" s="21">
        <v>1.046901517661706</v>
      </c>
      <c r="K59" s="21">
        <v>0.8620277420713708</v>
      </c>
      <c r="L59" s="21">
        <v>0.6608891532445501</v>
      </c>
      <c r="M59" s="21">
        <v>0.5240002096000839</v>
      </c>
      <c r="N59" s="40">
        <v>23</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24</v>
      </c>
      <c r="B60" s="21">
        <v>0.5665002266000906</v>
      </c>
      <c r="C60" s="21">
        <v>0.3240001296000518</v>
      </c>
      <c r="D60" s="21">
        <v>0.5128697703652995</v>
      </c>
      <c r="E60" s="21">
        <v>0.8850529856001416</v>
      </c>
      <c r="F60" s="21">
        <v>1.2796475706825576</v>
      </c>
      <c r="G60" s="21">
        <v>0.4870590183530191</v>
      </c>
      <c r="H60" s="21">
        <v>1.0105826827140856</v>
      </c>
      <c r="I60" s="23">
        <v>1.0918792246304776</v>
      </c>
      <c r="J60" s="21">
        <v>0.15600006240002498</v>
      </c>
      <c r="K60" s="21">
        <v>0</v>
      </c>
      <c r="L60" s="21">
        <v>0.3018001207200483</v>
      </c>
      <c r="M60" s="21">
        <v>0</v>
      </c>
      <c r="N60" s="40">
        <v>24</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25</v>
      </c>
      <c r="B61" s="21">
        <v>0.8272003308801323</v>
      </c>
      <c r="C61" s="21">
        <v>0</v>
      </c>
      <c r="D61" s="21">
        <v>0.9478424844001516</v>
      </c>
      <c r="E61" s="21">
        <v>1.0847715182459567</v>
      </c>
      <c r="F61" s="21">
        <v>1.151333793866851</v>
      </c>
      <c r="G61" s="21">
        <v>0.6005002402000961</v>
      </c>
      <c r="H61" s="21">
        <v>0.9134121300707344</v>
      </c>
      <c r="I61" s="23">
        <v>1.2884541236290723</v>
      </c>
      <c r="J61" s="21">
        <v>0.32400012960005187</v>
      </c>
      <c r="K61" s="21">
        <v>0</v>
      </c>
      <c r="L61" s="21">
        <v>0.08285717600001326</v>
      </c>
      <c r="M61" s="21">
        <v>0</v>
      </c>
      <c r="N61" s="40">
        <v>25</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26</v>
      </c>
      <c r="B62" s="21">
        <v>0</v>
      </c>
      <c r="C62" s="21">
        <v>0.08400003360001344</v>
      </c>
      <c r="D62" s="21">
        <v>1.1018671074135098</v>
      </c>
      <c r="E62" s="21">
        <v>1.2529875141820186</v>
      </c>
      <c r="F62" s="21">
        <v>0.6671354019892959</v>
      </c>
      <c r="G62" s="21">
        <v>0.36225014490005797</v>
      </c>
      <c r="H62" s="21">
        <v>0.46600018640007457</v>
      </c>
      <c r="I62" s="23">
        <v>0.8035958270563084</v>
      </c>
      <c r="J62" s="21">
        <v>0.26533343946670906</v>
      </c>
      <c r="K62" s="21">
        <v>0.2592001036800415</v>
      </c>
      <c r="L62" s="21">
        <v>0.28553857575389185</v>
      </c>
      <c r="M62" s="21">
        <v>0.09804881970733276</v>
      </c>
      <c r="N62" s="40">
        <v>26</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27</v>
      </c>
      <c r="B63" s="21">
        <v>0.19058831152944225</v>
      </c>
      <c r="C63" s="21">
        <v>0</v>
      </c>
      <c r="D63" s="21">
        <v>1.1126751438652385</v>
      </c>
      <c r="E63" s="21">
        <v>1.162605116204837</v>
      </c>
      <c r="F63" s="21">
        <v>0.6904802761921105</v>
      </c>
      <c r="G63" s="21">
        <v>0.8300003320001329</v>
      </c>
      <c r="H63" s="21">
        <v>0.8905982943836477</v>
      </c>
      <c r="I63" s="23">
        <v>0.8482391452658075</v>
      </c>
      <c r="J63" s="21">
        <v>0.9646833127025934</v>
      </c>
      <c r="K63" s="21">
        <v>0</v>
      </c>
      <c r="L63" s="21">
        <v>0</v>
      </c>
      <c r="M63" s="21">
        <v>0</v>
      </c>
      <c r="N63" s="40">
        <v>27</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28</v>
      </c>
      <c r="B64" s="21">
        <v>0</v>
      </c>
      <c r="C64" s="21">
        <v>0.6265163796388099</v>
      </c>
      <c r="D64" s="21">
        <v>0.9811038407173984</v>
      </c>
      <c r="E64" s="21">
        <v>1.099579387200176</v>
      </c>
      <c r="F64" s="21">
        <v>0.3113572674000499</v>
      </c>
      <c r="G64" s="21">
        <v>1.1464902545144693</v>
      </c>
      <c r="H64" s="21">
        <v>1.1135389069540242</v>
      </c>
      <c r="I64" s="23">
        <v>0.6997379848132267</v>
      </c>
      <c r="J64" s="21">
        <v>0.48977797368896725</v>
      </c>
      <c r="K64" s="21">
        <v>0.1771765414588519</v>
      </c>
      <c r="L64" s="21">
        <v>0</v>
      </c>
      <c r="M64" s="21">
        <v>0</v>
      </c>
      <c r="N64" s="40">
        <v>28</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29</v>
      </c>
      <c r="B65" s="21">
        <v>0.19371436320003102</v>
      </c>
      <c r="C65" s="21"/>
      <c r="D65" s="21">
        <v>0.7156925939693454</v>
      </c>
      <c r="E65" s="21">
        <v>1.1433406635218326</v>
      </c>
      <c r="F65" s="21">
        <v>0.43628588880006985</v>
      </c>
      <c r="G65" s="21">
        <v>0.425143027200068</v>
      </c>
      <c r="H65" s="21">
        <v>0.7057962006858274</v>
      </c>
      <c r="I65" s="23">
        <v>1.0348239433413422</v>
      </c>
      <c r="J65" s="21">
        <v>0.0600000240000096</v>
      </c>
      <c r="K65" s="21">
        <v>0</v>
      </c>
      <c r="L65" s="21">
        <v>0</v>
      </c>
      <c r="M65" s="21">
        <v>0.5760002304000922</v>
      </c>
      <c r="N65" s="40">
        <v>29</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30</v>
      </c>
      <c r="B66" s="21">
        <v>0</v>
      </c>
      <c r="C66" s="21"/>
      <c r="D66" s="21">
        <v>0.788060016716544</v>
      </c>
      <c r="E66" s="21">
        <v>1.298966811721556</v>
      </c>
      <c r="F66" s="21">
        <v>1.173185654459447</v>
      </c>
      <c r="G66" s="21">
        <v>0.34433347106672174</v>
      </c>
      <c r="H66" s="21">
        <v>0.9714077959705258</v>
      </c>
      <c r="I66" s="23">
        <v>1.049143276800168</v>
      </c>
      <c r="J66" s="21">
        <v>0.5660262004364541</v>
      </c>
      <c r="K66" s="21">
        <v>0.6958381161730843</v>
      </c>
      <c r="L66" s="21">
        <v>0</v>
      </c>
      <c r="M66" s="21">
        <v>0.24633343186670606</v>
      </c>
      <c r="N66" s="40">
        <v>30</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31</v>
      </c>
      <c r="B67" s="21">
        <v>0.6089034693678395</v>
      </c>
      <c r="C67" s="21"/>
      <c r="D67" s="21">
        <v>0.8997306969709304</v>
      </c>
      <c r="E67" s="21"/>
      <c r="F67" s="21">
        <v>1.0640004256001703</v>
      </c>
      <c r="G67" s="21"/>
      <c r="H67" s="21">
        <v>1.0459314528553398</v>
      </c>
      <c r="I67" s="23">
        <v>0.4338001735200694</v>
      </c>
      <c r="J67" s="21" t="s">
        <v>24</v>
      </c>
      <c r="K67" s="21">
        <v>0.4080001632000652</v>
      </c>
      <c r="L67" s="21"/>
      <c r="M67" s="21">
        <v>0</v>
      </c>
      <c r="N67" s="40">
        <v>31</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19"/>
      <c r="B68" s="19"/>
      <c r="C68" s="19"/>
      <c r="D68" s="19"/>
      <c r="E68" s="19"/>
      <c r="F68" s="19"/>
      <c r="G68" s="19"/>
      <c r="H68" s="19"/>
      <c r="I68" s="20"/>
      <c r="J68" s="21" t="s">
        <v>24</v>
      </c>
      <c r="K68" s="19"/>
      <c r="L68" s="19"/>
      <c r="M68" s="19"/>
      <c r="N68" s="40"/>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19"/>
      <c r="B69" s="32" t="s">
        <v>7</v>
      </c>
      <c r="C69" s="32" t="s">
        <v>8</v>
      </c>
      <c r="D69" s="32" t="s">
        <v>9</v>
      </c>
      <c r="E69" s="32" t="s">
        <v>10</v>
      </c>
      <c r="F69" s="32" t="s">
        <v>11</v>
      </c>
      <c r="G69" s="32" t="s">
        <v>12</v>
      </c>
      <c r="H69" s="32" t="s">
        <v>1</v>
      </c>
      <c r="I69" s="33" t="s">
        <v>2</v>
      </c>
      <c r="J69" s="34" t="s">
        <v>3</v>
      </c>
      <c r="K69" s="34" t="s">
        <v>4</v>
      </c>
      <c r="L69" s="34" t="s">
        <v>5</v>
      </c>
      <c r="M69" s="34" t="s">
        <v>6</v>
      </c>
      <c r="N69" s="40"/>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19"/>
      <c r="B70" s="21">
        <f>AVERAGE(B37:B67)</f>
        <v>0.16908251857827308</v>
      </c>
      <c r="C70" s="21">
        <f>AVERAGE(C37:C64)</f>
        <v>0.2655826782181145</v>
      </c>
      <c r="D70" s="21">
        <f>AVERAGE(D37:D67)</f>
        <v>0.7297335634391485</v>
      </c>
      <c r="E70" s="21">
        <f>AVERAGE(E37:E66)</f>
        <v>1.0219660634394954</v>
      </c>
      <c r="F70" s="21">
        <f>AVERAGE(F37:F67)</f>
        <v>0.8410788357776534</v>
      </c>
      <c r="G70" s="21">
        <f>AVERAGE(G37:G66)</f>
        <v>0.7726647360869021</v>
      </c>
      <c r="H70" s="21">
        <f>AVERAGE(H37:H67)</f>
        <v>0.7383368700954412</v>
      </c>
      <c r="I70" s="23">
        <f>AVERAGE(I37:I67)</f>
        <v>0.8391037959507993</v>
      </c>
      <c r="J70" s="21">
        <f>AVERAGE(J37:J66)</f>
        <v>0.5596336917510311</v>
      </c>
      <c r="K70" s="21">
        <f>AVERAGE(K37:K67)</f>
        <v>0.5056374652293131</v>
      </c>
      <c r="L70" s="21">
        <f>AVERAGE(L37:L66)</f>
        <v>0.27280431625286367</v>
      </c>
      <c r="M70" s="21">
        <f>AVERAGE(M37:M67)</f>
        <v>0.2315074604403577</v>
      </c>
      <c r="N70" s="40"/>
      <c r="O70" s="37">
        <f>AVERAGE(B70:M70)</f>
        <v>0.5789276662716161</v>
      </c>
      <c r="P70" s="36" t="s">
        <v>22</v>
      </c>
      <c r="Q70" s="36"/>
      <c r="R70" s="36"/>
      <c r="S70" s="36"/>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19"/>
      <c r="B71" s="19"/>
      <c r="C71" s="19"/>
      <c r="D71" s="19"/>
      <c r="E71" s="19"/>
      <c r="F71" s="19"/>
      <c r="G71" s="19"/>
      <c r="H71" s="19"/>
      <c r="I71" s="20"/>
      <c r="J71" s="19"/>
      <c r="K71" s="19"/>
      <c r="L71" s="19"/>
      <c r="M71" s="19"/>
      <c r="N71" s="40"/>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8" t="s">
        <v>26</v>
      </c>
      <c r="B72" s="18"/>
      <c r="C72" s="19"/>
      <c r="D72" s="19"/>
      <c r="E72" s="19"/>
      <c r="F72" s="19"/>
      <c r="G72" s="19"/>
      <c r="H72" s="19"/>
      <c r="I72" s="20"/>
      <c r="J72" s="19"/>
      <c r="K72" s="19"/>
      <c r="L72" s="19"/>
      <c r="M72" s="19"/>
      <c r="N72" s="40"/>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19"/>
      <c r="B73" s="32" t="s">
        <v>7</v>
      </c>
      <c r="C73" s="32" t="s">
        <v>8</v>
      </c>
      <c r="D73" s="32" t="s">
        <v>9</v>
      </c>
      <c r="E73" s="32" t="s">
        <v>10</v>
      </c>
      <c r="F73" s="32" t="s">
        <v>11</v>
      </c>
      <c r="G73" s="32" t="s">
        <v>12</v>
      </c>
      <c r="H73" s="32" t="s">
        <v>1</v>
      </c>
      <c r="I73" s="33" t="s">
        <v>2</v>
      </c>
      <c r="J73" s="34" t="s">
        <v>3</v>
      </c>
      <c r="K73" s="34" t="s">
        <v>4</v>
      </c>
      <c r="L73" s="34" t="s">
        <v>5</v>
      </c>
      <c r="M73" s="34" t="s">
        <v>6</v>
      </c>
      <c r="N73" s="40"/>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19"/>
      <c r="B74" s="19"/>
      <c r="C74" s="19"/>
      <c r="D74" s="19"/>
      <c r="E74" s="19"/>
      <c r="F74" s="19"/>
      <c r="G74" s="19"/>
      <c r="H74" s="19"/>
      <c r="I74" s="20"/>
      <c r="J74" s="19"/>
      <c r="K74" s="19"/>
      <c r="L74" s="19"/>
      <c r="M74" s="19"/>
      <c r="N74" s="40"/>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5">
        <v>1</v>
      </c>
      <c r="B75" s="21">
        <v>2.2499991</v>
      </c>
      <c r="C75" s="21">
        <v>0.9999996</v>
      </c>
      <c r="D75" s="21">
        <v>4.9166647</v>
      </c>
      <c r="E75" s="21">
        <v>7.2499971</v>
      </c>
      <c r="F75" s="21">
        <v>7.3333303999999995</v>
      </c>
      <c r="G75" s="21">
        <v>7.4166637</v>
      </c>
      <c r="H75" s="21">
        <v>8.4166633</v>
      </c>
      <c r="I75" s="23">
        <v>7.499997</v>
      </c>
      <c r="J75" s="21">
        <v>9.0833297</v>
      </c>
      <c r="K75" s="21">
        <v>0</v>
      </c>
      <c r="L75" s="21">
        <v>1.7499993</v>
      </c>
      <c r="M75" s="21">
        <v>5.2499979</v>
      </c>
      <c r="N75" s="40">
        <v>1</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35">
        <v>2</v>
      </c>
      <c r="B76" s="21">
        <v>0.0833333</v>
      </c>
      <c r="C76" s="21">
        <v>0.1666666</v>
      </c>
      <c r="D76" s="21">
        <v>3.4166653</v>
      </c>
      <c r="E76" s="21">
        <v>6.666664</v>
      </c>
      <c r="F76" s="21">
        <v>7.2499971</v>
      </c>
      <c r="G76" s="21">
        <v>9.2499963</v>
      </c>
      <c r="H76" s="21">
        <v>5.4166644999999995</v>
      </c>
      <c r="I76" s="23">
        <v>6.1666642</v>
      </c>
      <c r="J76" s="21">
        <v>6.8333306</v>
      </c>
      <c r="K76" s="21">
        <v>4.6666647999999995</v>
      </c>
      <c r="L76" s="21">
        <v>0</v>
      </c>
      <c r="M76" s="21">
        <v>0</v>
      </c>
      <c r="N76" s="40">
        <v>2</v>
      </c>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5">
        <v>3</v>
      </c>
      <c r="B77" s="21">
        <v>0</v>
      </c>
      <c r="C77" s="21">
        <v>6.9999972</v>
      </c>
      <c r="D77" s="21">
        <v>1.8333325999999999</v>
      </c>
      <c r="E77" s="21">
        <v>0.833333</v>
      </c>
      <c r="F77" s="21">
        <v>7.6666636</v>
      </c>
      <c r="G77" s="21">
        <v>8.0833301</v>
      </c>
      <c r="H77" s="21">
        <v>2.7499989</v>
      </c>
      <c r="I77" s="23">
        <v>7.7499969</v>
      </c>
      <c r="J77" s="21">
        <v>5.9166643</v>
      </c>
      <c r="K77" s="21">
        <v>0.0833333</v>
      </c>
      <c r="L77" s="21">
        <v>0.1666666</v>
      </c>
      <c r="M77" s="21">
        <v>2.499999</v>
      </c>
      <c r="N77" s="40">
        <v>3</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35">
        <v>4</v>
      </c>
      <c r="B78" s="21">
        <v>0</v>
      </c>
      <c r="C78" s="21">
        <v>6.2499975</v>
      </c>
      <c r="D78" s="21">
        <v>1.5833327</v>
      </c>
      <c r="E78" s="21">
        <v>6.7499972999999995</v>
      </c>
      <c r="F78" s="21">
        <v>7.0833305</v>
      </c>
      <c r="G78" s="21">
        <v>5.2499979</v>
      </c>
      <c r="H78" s="21">
        <v>3.9999984</v>
      </c>
      <c r="I78" s="23">
        <v>8.5833299</v>
      </c>
      <c r="J78" s="21">
        <v>6.3333308</v>
      </c>
      <c r="K78" s="21">
        <v>5.0833313</v>
      </c>
      <c r="L78" s="21">
        <v>2.5833323</v>
      </c>
      <c r="M78" s="21">
        <v>0</v>
      </c>
      <c r="N78" s="40">
        <v>4</v>
      </c>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5">
        <v>5</v>
      </c>
      <c r="B79" s="21">
        <v>0</v>
      </c>
      <c r="C79" s="21">
        <v>0.3333332</v>
      </c>
      <c r="D79" s="21">
        <v>5.0833313</v>
      </c>
      <c r="E79" s="21">
        <v>7.2499971</v>
      </c>
      <c r="F79" s="21">
        <v>6.3333308</v>
      </c>
      <c r="G79" s="21">
        <v>6.3333308</v>
      </c>
      <c r="H79" s="21">
        <v>6.5833307</v>
      </c>
      <c r="I79" s="23">
        <v>8.0833301</v>
      </c>
      <c r="J79" s="21">
        <v>0.0833333</v>
      </c>
      <c r="K79" s="21">
        <v>3.333332</v>
      </c>
      <c r="L79" s="21">
        <v>2.7499989</v>
      </c>
      <c r="M79" s="21">
        <v>0</v>
      </c>
      <c r="N79" s="40">
        <v>5</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5">
        <v>6</v>
      </c>
      <c r="B80" s="21">
        <v>0.0833333</v>
      </c>
      <c r="C80" s="21">
        <v>0</v>
      </c>
      <c r="D80" s="21">
        <v>0</v>
      </c>
      <c r="E80" s="21">
        <v>6.666664</v>
      </c>
      <c r="F80" s="21">
        <v>4.2499983</v>
      </c>
      <c r="G80" s="21">
        <v>5.7499977</v>
      </c>
      <c r="H80" s="21">
        <v>0.7499997</v>
      </c>
      <c r="I80" s="23">
        <v>4.2499983</v>
      </c>
      <c r="J80" s="21">
        <v>5.5833311</v>
      </c>
      <c r="K80" s="21">
        <v>6.8333306</v>
      </c>
      <c r="L80" s="21">
        <v>4.166665</v>
      </c>
      <c r="M80" s="21">
        <v>0</v>
      </c>
      <c r="N80" s="40">
        <v>6</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5">
        <v>7</v>
      </c>
      <c r="B81" s="21">
        <v>0</v>
      </c>
      <c r="C81" s="21">
        <v>4.3333316</v>
      </c>
      <c r="D81" s="21">
        <v>1.4166661</v>
      </c>
      <c r="E81" s="21">
        <v>6.4999974</v>
      </c>
      <c r="F81" s="21">
        <v>0</v>
      </c>
      <c r="G81" s="21">
        <v>7.9166635</v>
      </c>
      <c r="H81" s="21">
        <v>9.4999962</v>
      </c>
      <c r="I81" s="23">
        <v>3.0833321</v>
      </c>
      <c r="J81" s="21">
        <v>5.7499977</v>
      </c>
      <c r="K81" s="21">
        <v>7.3333303999999995</v>
      </c>
      <c r="L81" s="21">
        <v>0</v>
      </c>
      <c r="M81" s="21">
        <v>0.9999996</v>
      </c>
      <c r="N81" s="40">
        <v>7</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35">
        <v>8</v>
      </c>
      <c r="B82" s="21">
        <v>4.5833315</v>
      </c>
      <c r="C82" s="21">
        <v>0</v>
      </c>
      <c r="D82" s="21">
        <v>7.9166635</v>
      </c>
      <c r="E82" s="21">
        <v>7.5833303</v>
      </c>
      <c r="F82" s="21">
        <v>2.9166655</v>
      </c>
      <c r="G82" s="21">
        <v>8.4166633</v>
      </c>
      <c r="H82" s="21">
        <v>8.2499967</v>
      </c>
      <c r="I82" s="23">
        <v>4.9166647</v>
      </c>
      <c r="J82" s="21">
        <v>4.9166647</v>
      </c>
      <c r="K82" s="21">
        <v>3.333332</v>
      </c>
      <c r="L82" s="21">
        <v>2.0833325</v>
      </c>
      <c r="M82" s="21">
        <v>1.4166661</v>
      </c>
      <c r="N82" s="40">
        <v>8</v>
      </c>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9</v>
      </c>
      <c r="B83" s="21">
        <v>1.4999994</v>
      </c>
      <c r="C83" s="21">
        <v>0.6666664</v>
      </c>
      <c r="D83" s="21">
        <v>0.6666664</v>
      </c>
      <c r="E83" s="21">
        <v>7.0833305</v>
      </c>
      <c r="F83" s="21">
        <v>8.6666632</v>
      </c>
      <c r="G83" s="21">
        <v>0.9999996</v>
      </c>
      <c r="H83" s="21">
        <v>3.8333318</v>
      </c>
      <c r="I83" s="23">
        <v>0</v>
      </c>
      <c r="J83" s="21">
        <v>5.4166644999999995</v>
      </c>
      <c r="K83" s="21">
        <v>0.9999996</v>
      </c>
      <c r="L83" s="21">
        <v>3.0833321</v>
      </c>
      <c r="M83" s="21">
        <v>3.8333318</v>
      </c>
      <c r="N83" s="40">
        <v>9</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10</v>
      </c>
      <c r="B84" s="21">
        <v>0</v>
      </c>
      <c r="C84" s="21">
        <v>0</v>
      </c>
      <c r="D84" s="21">
        <v>6.2499975</v>
      </c>
      <c r="E84" s="21">
        <v>3.7499985</v>
      </c>
      <c r="F84" s="21">
        <v>6.0833309</v>
      </c>
      <c r="G84" s="21">
        <v>3.9999984</v>
      </c>
      <c r="H84" s="21">
        <v>6.5833307</v>
      </c>
      <c r="I84" s="23">
        <v>7.2499971</v>
      </c>
      <c r="J84" s="21">
        <v>4.0833317</v>
      </c>
      <c r="K84" s="21">
        <v>5.4999978</v>
      </c>
      <c r="L84" s="21">
        <v>1.9166659</v>
      </c>
      <c r="M84" s="21">
        <v>2.9999988</v>
      </c>
      <c r="N84" s="40">
        <v>10</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11</v>
      </c>
      <c r="B85" s="21">
        <v>0</v>
      </c>
      <c r="C85" s="21">
        <v>3.9999984</v>
      </c>
      <c r="D85" s="21">
        <v>7.4166637</v>
      </c>
      <c r="E85" s="21">
        <v>5.2499979</v>
      </c>
      <c r="F85" s="21">
        <v>1.9999992</v>
      </c>
      <c r="G85" s="2">
        <v>5.9999976</v>
      </c>
      <c r="H85" s="21">
        <v>2.5833323</v>
      </c>
      <c r="I85" s="23">
        <v>9.4999962</v>
      </c>
      <c r="J85" s="21">
        <v>4.8333314</v>
      </c>
      <c r="K85" s="21">
        <v>6.4166641</v>
      </c>
      <c r="L85" s="21">
        <v>3.9999984</v>
      </c>
      <c r="M85" s="21">
        <v>4.999998</v>
      </c>
      <c r="N85" s="40">
        <v>11</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12</v>
      </c>
      <c r="B86" s="21">
        <v>0.4166665</v>
      </c>
      <c r="C86" s="21">
        <v>2.8333322</v>
      </c>
      <c r="D86" s="21">
        <v>7.5833303</v>
      </c>
      <c r="E86" s="21">
        <v>6.9166639</v>
      </c>
      <c r="F86" s="21">
        <v>7.0833305</v>
      </c>
      <c r="G86" s="21">
        <v>0.9999996</v>
      </c>
      <c r="H86" s="21">
        <v>3.6666651999999997</v>
      </c>
      <c r="I86" s="23">
        <v>3.9166651</v>
      </c>
      <c r="J86" s="21">
        <v>7.3333303999999995</v>
      </c>
      <c r="K86" s="21">
        <v>4.4166649</v>
      </c>
      <c r="L86" s="21">
        <v>4.4999982</v>
      </c>
      <c r="M86" s="21">
        <v>0</v>
      </c>
      <c r="N86" s="40">
        <v>12</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13</v>
      </c>
      <c r="B87" s="21">
        <v>0.6666664</v>
      </c>
      <c r="C87" s="21">
        <v>2.0833325</v>
      </c>
      <c r="D87" s="21">
        <v>5.6666644</v>
      </c>
      <c r="E87" s="21">
        <v>5.6666644</v>
      </c>
      <c r="F87" s="21">
        <v>6.9166639</v>
      </c>
      <c r="G87" s="21">
        <v>6.5833307</v>
      </c>
      <c r="H87" s="21">
        <v>8.4999966</v>
      </c>
      <c r="I87" s="23">
        <v>6.1666642</v>
      </c>
      <c r="J87" s="21">
        <v>6.9166639</v>
      </c>
      <c r="K87" s="21">
        <v>6.0833309</v>
      </c>
      <c r="L87" s="21">
        <v>0</v>
      </c>
      <c r="M87" s="21">
        <v>2.8333322</v>
      </c>
      <c r="N87" s="40">
        <v>13</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14</v>
      </c>
      <c r="B88" s="21">
        <v>5.833331</v>
      </c>
      <c r="C88" s="21">
        <v>0</v>
      </c>
      <c r="D88" s="21">
        <v>6.4166641</v>
      </c>
      <c r="E88" s="21">
        <v>8.9166631</v>
      </c>
      <c r="F88" s="21">
        <v>6.4166641</v>
      </c>
      <c r="G88" s="21">
        <v>5.1666646</v>
      </c>
      <c r="H88" s="21">
        <v>7.6666636</v>
      </c>
      <c r="I88" s="23">
        <v>4.999998</v>
      </c>
      <c r="J88" s="21">
        <v>5.7499977</v>
      </c>
      <c r="K88" s="21">
        <v>6.5833307</v>
      </c>
      <c r="L88" s="21">
        <v>5.0833313</v>
      </c>
      <c r="M88" s="21">
        <v>2.5833323</v>
      </c>
      <c r="N88" s="40">
        <v>14</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15</v>
      </c>
      <c r="B89" s="21">
        <v>4.2499983</v>
      </c>
      <c r="C89" s="21">
        <v>7.499997</v>
      </c>
      <c r="D89" s="21">
        <v>7.1666638</v>
      </c>
      <c r="E89" s="21">
        <v>8.7499965</v>
      </c>
      <c r="F89" s="21">
        <v>6.666664</v>
      </c>
      <c r="G89" s="21">
        <v>6.1666642</v>
      </c>
      <c r="H89" s="21">
        <v>6.1666642</v>
      </c>
      <c r="I89" s="23">
        <v>6.4166641</v>
      </c>
      <c r="J89" s="21">
        <v>9.166663</v>
      </c>
      <c r="K89" s="21">
        <v>1.9166659</v>
      </c>
      <c r="L89" s="21">
        <v>5.9166643</v>
      </c>
      <c r="M89" s="21">
        <v>2.2499991</v>
      </c>
      <c r="N89" s="40">
        <v>15</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16</v>
      </c>
      <c r="B90" s="21">
        <v>0</v>
      </c>
      <c r="C90" s="21">
        <v>5.2499979</v>
      </c>
      <c r="D90" s="21">
        <v>1.9999992</v>
      </c>
      <c r="E90" s="21">
        <v>7.1666638</v>
      </c>
      <c r="F90" s="21">
        <v>3.8333318</v>
      </c>
      <c r="G90" s="21">
        <v>6.8333306</v>
      </c>
      <c r="H90" s="21">
        <v>3.4166653</v>
      </c>
      <c r="I90" s="23">
        <v>4.7499981</v>
      </c>
      <c r="J90" s="21">
        <v>6.4166641</v>
      </c>
      <c r="K90" s="21">
        <v>6.8333306</v>
      </c>
      <c r="L90" s="21">
        <v>0</v>
      </c>
      <c r="M90" s="21">
        <v>4.999998</v>
      </c>
      <c r="N90" s="40">
        <v>16</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17</v>
      </c>
      <c r="B91" s="21">
        <v>0</v>
      </c>
      <c r="C91" s="21">
        <v>1.5833327</v>
      </c>
      <c r="D91" s="21">
        <v>5.1666646</v>
      </c>
      <c r="E91" s="21">
        <v>4.999998</v>
      </c>
      <c r="F91" s="21">
        <v>5.6666644</v>
      </c>
      <c r="G91" s="21">
        <v>6.3333308</v>
      </c>
      <c r="H91" s="21">
        <v>7.4166637</v>
      </c>
      <c r="I91" s="23">
        <v>3.9999984</v>
      </c>
      <c r="J91" s="21">
        <v>0</v>
      </c>
      <c r="K91" s="21">
        <v>0.5833330999999999</v>
      </c>
      <c r="L91" s="21">
        <v>3.0833321</v>
      </c>
      <c r="M91" s="21">
        <v>0</v>
      </c>
      <c r="N91" s="40">
        <v>17</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18</v>
      </c>
      <c r="B92" s="21">
        <v>0</v>
      </c>
      <c r="C92" s="21">
        <v>2.2499991</v>
      </c>
      <c r="D92" s="21">
        <v>5.5833311</v>
      </c>
      <c r="E92" s="21">
        <v>6.9999972</v>
      </c>
      <c r="F92" s="21">
        <v>6.666664</v>
      </c>
      <c r="G92" s="21">
        <v>3.0833321</v>
      </c>
      <c r="H92" s="21">
        <v>7.8333302</v>
      </c>
      <c r="I92" s="23">
        <v>5.9999976</v>
      </c>
      <c r="J92" s="21">
        <v>6.4999974</v>
      </c>
      <c r="K92" s="21">
        <v>4.4166649</v>
      </c>
      <c r="L92" s="21">
        <v>5.5833311</v>
      </c>
      <c r="M92" s="21">
        <v>0.9999996</v>
      </c>
      <c r="N92" s="40">
        <v>18</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19</v>
      </c>
      <c r="B93" s="21">
        <v>3.1666654</v>
      </c>
      <c r="C93" s="21">
        <v>1.5833327</v>
      </c>
      <c r="D93" s="21">
        <v>3.1666654</v>
      </c>
      <c r="E93" s="21">
        <v>7.8333302</v>
      </c>
      <c r="F93" s="21">
        <v>7.3333303999999995</v>
      </c>
      <c r="G93" s="21">
        <v>10.5833291</v>
      </c>
      <c r="H93" s="21">
        <v>7.9999968</v>
      </c>
      <c r="I93" s="23">
        <v>5.1666646</v>
      </c>
      <c r="J93" s="21">
        <v>3.4999986</v>
      </c>
      <c r="K93" s="21">
        <v>0</v>
      </c>
      <c r="L93" s="21">
        <v>0</v>
      </c>
      <c r="M93" s="21">
        <v>2.6666656</v>
      </c>
      <c r="N93" s="40">
        <v>19</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20</v>
      </c>
      <c r="B94" s="21">
        <v>1.9166659</v>
      </c>
      <c r="C94" s="21">
        <v>4.3333316</v>
      </c>
      <c r="D94" s="21">
        <v>5.0833313</v>
      </c>
      <c r="E94" s="21">
        <v>6.4166641</v>
      </c>
      <c r="F94" s="21">
        <v>7.1666638</v>
      </c>
      <c r="G94" s="21">
        <v>7.499997</v>
      </c>
      <c r="H94" s="21">
        <v>0.1666666</v>
      </c>
      <c r="I94" s="23">
        <v>4.5833315</v>
      </c>
      <c r="J94" s="21">
        <v>2.4166657</v>
      </c>
      <c r="K94" s="21">
        <v>6.4999974</v>
      </c>
      <c r="L94" s="21">
        <v>0.2499999</v>
      </c>
      <c r="M94" s="21">
        <v>0</v>
      </c>
      <c r="N94" s="40">
        <v>20</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21</v>
      </c>
      <c r="B95" s="21">
        <v>4.2499983</v>
      </c>
      <c r="C95" s="21">
        <v>0.1666666</v>
      </c>
      <c r="D95" s="21">
        <v>4.4999982</v>
      </c>
      <c r="E95" s="21">
        <v>7.499997</v>
      </c>
      <c r="F95" s="21">
        <v>4.5833315</v>
      </c>
      <c r="G95" s="21">
        <v>2.3333323999999998</v>
      </c>
      <c r="H95" s="21">
        <v>7.9999968</v>
      </c>
      <c r="I95" s="23">
        <v>4.4999982</v>
      </c>
      <c r="J95" s="21">
        <v>3.7499985</v>
      </c>
      <c r="K95" s="21">
        <v>3.0833321</v>
      </c>
      <c r="L95" s="21">
        <v>0.0833333</v>
      </c>
      <c r="M95" s="21">
        <v>0</v>
      </c>
      <c r="N95" s="40">
        <v>21</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22</v>
      </c>
      <c r="B96" s="21">
        <v>2.1666658</v>
      </c>
      <c r="C96" s="21">
        <v>4.7499981</v>
      </c>
      <c r="D96" s="21">
        <v>5.9999976</v>
      </c>
      <c r="E96" s="21">
        <v>8.4999966</v>
      </c>
      <c r="F96" s="21">
        <v>2.0833325</v>
      </c>
      <c r="G96" s="21">
        <v>5.4999978</v>
      </c>
      <c r="H96" s="21">
        <v>5.4166644999999995</v>
      </c>
      <c r="I96" s="23">
        <v>7.0833305</v>
      </c>
      <c r="J96" s="21">
        <v>7.7499969</v>
      </c>
      <c r="K96" s="21">
        <v>6.5833307</v>
      </c>
      <c r="L96" s="21">
        <v>4.166665</v>
      </c>
      <c r="M96" s="21">
        <v>5.1666646</v>
      </c>
      <c r="N96" s="40">
        <v>22</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23</v>
      </c>
      <c r="B97" s="21">
        <v>4.6666647999999995</v>
      </c>
      <c r="C97" s="21">
        <v>5.833331</v>
      </c>
      <c r="D97" s="21">
        <v>0.3333332</v>
      </c>
      <c r="E97" s="21">
        <v>5.9166643</v>
      </c>
      <c r="F97" s="21">
        <v>8.5833299</v>
      </c>
      <c r="G97" s="21">
        <v>2.6666656</v>
      </c>
      <c r="H97" s="21">
        <v>1.5833327</v>
      </c>
      <c r="I97" s="23">
        <v>5.1666646</v>
      </c>
      <c r="J97" s="21">
        <v>7.5833303</v>
      </c>
      <c r="K97" s="21">
        <v>6.0833309</v>
      </c>
      <c r="L97" s="21">
        <v>2.2499991</v>
      </c>
      <c r="M97" s="21">
        <v>4.4999982</v>
      </c>
      <c r="N97" s="40">
        <v>23</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24</v>
      </c>
      <c r="B98" s="21">
        <v>5.9999976</v>
      </c>
      <c r="C98" s="21">
        <v>0.3333332</v>
      </c>
      <c r="D98" s="21">
        <v>1.9166659</v>
      </c>
      <c r="E98" s="21">
        <v>4.7499981</v>
      </c>
      <c r="F98" s="21">
        <v>8.4999966</v>
      </c>
      <c r="G98" s="21">
        <v>2.8333322</v>
      </c>
      <c r="H98" s="21">
        <v>6.5833307</v>
      </c>
      <c r="I98" s="23">
        <v>8.2499967</v>
      </c>
      <c r="J98" s="21">
        <v>0.5833330999999999</v>
      </c>
      <c r="K98" s="21">
        <v>0</v>
      </c>
      <c r="L98" s="21">
        <v>1.666666</v>
      </c>
      <c r="M98" s="21">
        <v>0</v>
      </c>
      <c r="N98" s="40">
        <v>24</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25</v>
      </c>
      <c r="B99" s="21">
        <v>6.2499975</v>
      </c>
      <c r="C99" s="21">
        <v>2.0833325</v>
      </c>
      <c r="D99" s="21">
        <v>6.3333308</v>
      </c>
      <c r="E99" s="21">
        <v>6.9166639</v>
      </c>
      <c r="F99" s="21">
        <v>7.499997</v>
      </c>
      <c r="G99" s="21">
        <v>1.9999992</v>
      </c>
      <c r="H99" s="21">
        <v>7.0833305</v>
      </c>
      <c r="I99" s="23">
        <v>8.0833301</v>
      </c>
      <c r="J99" s="21">
        <v>0.9166662999999999</v>
      </c>
      <c r="K99" s="21">
        <v>0</v>
      </c>
      <c r="L99" s="21">
        <v>1.7499993</v>
      </c>
      <c r="M99" s="21">
        <v>0</v>
      </c>
      <c r="N99" s="40">
        <v>25</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26</v>
      </c>
      <c r="B100" s="21">
        <v>0</v>
      </c>
      <c r="C100" s="21">
        <v>0.2499999</v>
      </c>
      <c r="D100" s="21">
        <v>7.499997</v>
      </c>
      <c r="E100" s="21">
        <v>6.4166641</v>
      </c>
      <c r="F100" s="21">
        <v>3.0833321</v>
      </c>
      <c r="G100" s="21">
        <v>1.3333328</v>
      </c>
      <c r="H100" s="21">
        <v>2.9999988</v>
      </c>
      <c r="I100" s="23">
        <v>7.4166637</v>
      </c>
      <c r="J100" s="21">
        <v>2.2499991</v>
      </c>
      <c r="K100" s="21">
        <v>0.4166665</v>
      </c>
      <c r="L100" s="21">
        <v>3.2499987</v>
      </c>
      <c r="M100" s="21">
        <v>3.4166653</v>
      </c>
      <c r="N100" s="40">
        <v>26</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27</v>
      </c>
      <c r="B101" s="21">
        <v>1.4166661</v>
      </c>
      <c r="C101" s="21">
        <v>0</v>
      </c>
      <c r="D101" s="21">
        <v>6.9166639</v>
      </c>
      <c r="E101" s="21">
        <v>7.1666638</v>
      </c>
      <c r="F101" s="21">
        <v>4.166665</v>
      </c>
      <c r="G101" s="21">
        <v>8.4999966</v>
      </c>
      <c r="H101" s="21">
        <v>8.0833301</v>
      </c>
      <c r="I101" s="23">
        <v>5.5833311</v>
      </c>
      <c r="J101" s="21">
        <v>6.8333306</v>
      </c>
      <c r="K101" s="21">
        <v>0</v>
      </c>
      <c r="L101" s="21">
        <v>0</v>
      </c>
      <c r="M101" s="21">
        <v>0</v>
      </c>
      <c r="N101" s="40">
        <v>27</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28</v>
      </c>
      <c r="B102" s="21">
        <v>0</v>
      </c>
      <c r="C102" s="21">
        <v>5.1666646</v>
      </c>
      <c r="D102" s="21">
        <v>7.2499971</v>
      </c>
      <c r="E102" s="21">
        <v>7.9166635</v>
      </c>
      <c r="F102" s="21">
        <v>4.6666647999999995</v>
      </c>
      <c r="G102" s="21">
        <v>8.1666634</v>
      </c>
      <c r="H102" s="21">
        <v>6.4999974</v>
      </c>
      <c r="I102" s="23">
        <v>5.0833313</v>
      </c>
      <c r="J102" s="21">
        <v>2.2499991</v>
      </c>
      <c r="K102" s="21">
        <v>1.4166661</v>
      </c>
      <c r="L102" s="21">
        <v>0</v>
      </c>
      <c r="M102" s="21">
        <v>0</v>
      </c>
      <c r="N102" s="40">
        <v>28</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29</v>
      </c>
      <c r="B103" s="21">
        <v>2.3333323999999998</v>
      </c>
      <c r="C103" s="21"/>
      <c r="D103" s="21">
        <v>3.2499987</v>
      </c>
      <c r="E103" s="21">
        <v>8.0833301</v>
      </c>
      <c r="F103" s="21">
        <v>1.1666661999999999</v>
      </c>
      <c r="G103" s="21">
        <v>0.5833330999999999</v>
      </c>
      <c r="H103" s="21">
        <v>4.0833317</v>
      </c>
      <c r="I103" s="23">
        <v>7.0833305</v>
      </c>
      <c r="J103" s="21">
        <v>0.0833333</v>
      </c>
      <c r="K103" s="21">
        <v>0</v>
      </c>
      <c r="L103" s="21">
        <v>0</v>
      </c>
      <c r="M103" s="21">
        <v>5.6666644</v>
      </c>
      <c r="N103" s="40">
        <v>29</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30</v>
      </c>
      <c r="B104" s="21">
        <v>0</v>
      </c>
      <c r="C104" s="21"/>
      <c r="D104" s="21">
        <v>5.5833311</v>
      </c>
      <c r="E104" s="21">
        <v>7.4166637</v>
      </c>
      <c r="F104" s="21">
        <v>6.7499972999999995</v>
      </c>
      <c r="G104" s="21">
        <v>5.9999976</v>
      </c>
      <c r="H104" s="21">
        <v>6.7499972999999995</v>
      </c>
      <c r="I104" s="23">
        <v>4.0833317</v>
      </c>
      <c r="J104" s="21">
        <v>6.4166641</v>
      </c>
      <c r="K104" s="21">
        <v>6.1666642</v>
      </c>
      <c r="L104" s="21">
        <v>0</v>
      </c>
      <c r="M104" s="21">
        <v>2.9999988</v>
      </c>
      <c r="N104" s="40">
        <v>30</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31</v>
      </c>
      <c r="B105" s="21">
        <v>5.1666646</v>
      </c>
      <c r="C105" s="21"/>
      <c r="D105" s="21">
        <v>7.4166637</v>
      </c>
      <c r="E105" s="21"/>
      <c r="F105" s="21">
        <v>6.9999972</v>
      </c>
      <c r="G105" s="21"/>
      <c r="H105" s="21">
        <v>7.2499971</v>
      </c>
      <c r="I105" s="23">
        <v>1.666666</v>
      </c>
      <c r="J105" s="21"/>
      <c r="K105" s="21">
        <v>1.4999994</v>
      </c>
      <c r="L105" s="21"/>
      <c r="M105" s="21">
        <v>0</v>
      </c>
      <c r="N105" s="40">
        <v>31</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19"/>
      <c r="B106" s="21"/>
      <c r="C106" s="19"/>
      <c r="D106" s="19"/>
      <c r="E106" s="19"/>
      <c r="F106" s="19"/>
      <c r="G106" s="19"/>
      <c r="H106" s="19"/>
      <c r="I106" s="20"/>
      <c r="J106" s="19"/>
      <c r="K106" s="19"/>
      <c r="L106" s="19"/>
      <c r="M106" s="19"/>
      <c r="N106" s="39"/>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19"/>
      <c r="B107" s="32" t="s">
        <v>7</v>
      </c>
      <c r="C107" s="32" t="s">
        <v>8</v>
      </c>
      <c r="D107" s="32" t="s">
        <v>9</v>
      </c>
      <c r="E107" s="32" t="s">
        <v>10</v>
      </c>
      <c r="F107" s="32" t="s">
        <v>11</v>
      </c>
      <c r="G107" s="32" t="s">
        <v>12</v>
      </c>
      <c r="H107" s="32" t="s">
        <v>1</v>
      </c>
      <c r="I107" s="33" t="s">
        <v>2</v>
      </c>
      <c r="J107" s="34" t="s">
        <v>3</v>
      </c>
      <c r="K107" s="34" t="s">
        <v>4</v>
      </c>
      <c r="L107" s="34" t="s">
        <v>5</v>
      </c>
      <c r="M107" s="34" t="s">
        <v>6</v>
      </c>
      <c r="N107" s="19"/>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19"/>
      <c r="B108" s="19"/>
      <c r="C108" s="19"/>
      <c r="D108" s="19"/>
      <c r="E108" s="19"/>
      <c r="F108" s="19"/>
      <c r="G108" s="19"/>
      <c r="H108" s="19"/>
      <c r="I108" s="20"/>
      <c r="J108" s="19"/>
      <c r="K108" s="19"/>
      <c r="L108" s="19"/>
      <c r="M108" s="19"/>
      <c r="N108" s="19"/>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19"/>
      <c r="B109" s="21">
        <f>AVERAGE(B75:B105)</f>
        <v>1.8387089419354838</v>
      </c>
      <c r="C109" s="21">
        <f>AVERAGE(C75:C102)</f>
        <v>2.4910704321428576</v>
      </c>
      <c r="D109" s="21">
        <f>AVERAGE(D75:D105)</f>
        <v>4.6881701677419345</v>
      </c>
      <c r="E109" s="21">
        <f>AVERAGE(E75:E104)</f>
        <v>6.661108446666668</v>
      </c>
      <c r="F109" s="21">
        <f>AVERAGE(F75:F105)</f>
        <v>5.658599887096774</v>
      </c>
      <c r="G109" s="21">
        <f>AVERAGE(G75:G104)</f>
        <v>5.419442276666667</v>
      </c>
      <c r="H109" s="21">
        <f>AVERAGE(H75:H105)</f>
        <v>5.672040741935484</v>
      </c>
      <c r="I109" s="23">
        <f>AVERAGE(I75:I105)</f>
        <v>5.712363306451613</v>
      </c>
      <c r="J109" s="21">
        <f>AVERAGE(J75:J104)</f>
        <v>4.841664730000001</v>
      </c>
      <c r="K109" s="21">
        <f>AVERAGE(K75:K105)</f>
        <v>3.4247298129032258</v>
      </c>
      <c r="L109" s="21">
        <f>AVERAGE(L75:L104)</f>
        <v>2.0027769766666665</v>
      </c>
      <c r="M109" s="21">
        <f>AVERAGE(M75:M105)</f>
        <v>1.9381712677419354</v>
      </c>
      <c r="N109" s="19"/>
      <c r="O109" s="37">
        <f>AVERAGE(B109:M109)</f>
        <v>4.195737248995775</v>
      </c>
      <c r="P109" s="36" t="s">
        <v>23</v>
      </c>
      <c r="Q109" s="36"/>
      <c r="R109" s="36"/>
      <c r="S109" s="36"/>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19"/>
      <c r="B110" s="19"/>
      <c r="C110" s="19"/>
      <c r="D110" s="19"/>
      <c r="E110" s="19"/>
      <c r="F110" s="19"/>
      <c r="G110" s="19"/>
      <c r="H110" s="19"/>
      <c r="I110" s="20"/>
      <c r="J110" s="19"/>
      <c r="K110" s="19"/>
      <c r="L110" s="19"/>
      <c r="M110" s="19"/>
      <c r="N110" s="19"/>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19"/>
      <c r="B111" s="19"/>
      <c r="C111" s="19"/>
      <c r="D111" s="19"/>
      <c r="E111" s="19"/>
      <c r="F111" s="19"/>
      <c r="G111" s="19"/>
      <c r="H111" s="19"/>
      <c r="I111" s="20"/>
      <c r="J111" s="19"/>
      <c r="K111" s="19"/>
      <c r="L111" s="19"/>
      <c r="M111" s="19"/>
      <c r="N111" s="19"/>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12"/>
      <c r="B112" s="12"/>
      <c r="C112" s="12"/>
      <c r="D112" s="12"/>
      <c r="E112" s="12"/>
      <c r="F112" s="12"/>
      <c r="G112" s="12"/>
      <c r="H112" s="12"/>
      <c r="I112" s="14"/>
      <c r="J112" s="12"/>
      <c r="K112" s="12"/>
      <c r="L112" s="12"/>
      <c r="M112" s="12"/>
      <c r="N112" s="12"/>
      <c r="O112" s="12"/>
      <c r="P112" s="12"/>
      <c r="Q112" s="12"/>
      <c r="R112" s="12"/>
      <c r="S112" s="12"/>
      <c r="T112" s="12"/>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12"/>
      <c r="B113" s="12"/>
      <c r="C113" s="12"/>
      <c r="D113" s="12"/>
      <c r="E113" s="12"/>
      <c r="F113" s="12"/>
      <c r="G113" s="12"/>
      <c r="H113" s="12"/>
      <c r="I113" s="14"/>
      <c r="J113" s="12"/>
      <c r="K113" s="12"/>
      <c r="L113" s="12"/>
      <c r="M113" s="12"/>
      <c r="N113" s="12"/>
      <c r="O113" s="12"/>
      <c r="P113" s="12"/>
      <c r="Q113" s="12"/>
      <c r="R113" s="12"/>
      <c r="S113" s="12"/>
      <c r="T113" s="12"/>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2"/>
      <c r="B114" s="12"/>
      <c r="C114" s="12"/>
      <c r="D114" s="12"/>
      <c r="E114" s="12"/>
      <c r="F114" s="12"/>
      <c r="G114" s="12"/>
      <c r="H114" s="12"/>
      <c r="I114" s="14"/>
      <c r="J114" s="12"/>
      <c r="K114" s="12"/>
      <c r="L114" s="12"/>
      <c r="M114" s="12"/>
      <c r="N114" s="12"/>
      <c r="O114" s="12"/>
      <c r="P114" s="12"/>
      <c r="Q114" s="12"/>
      <c r="R114" s="12"/>
      <c r="S114" s="12"/>
      <c r="T114" s="12"/>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12"/>
      <c r="B115" s="12"/>
      <c r="C115" s="12"/>
      <c r="D115" s="12"/>
      <c r="E115" s="12"/>
      <c r="F115" s="12"/>
      <c r="G115" s="12"/>
      <c r="H115" s="12"/>
      <c r="I115" s="14"/>
      <c r="J115" s="12"/>
      <c r="K115" s="12"/>
      <c r="L115" s="12"/>
      <c r="M115" s="12"/>
      <c r="N115" s="12"/>
      <c r="O115" s="12"/>
      <c r="P115" s="12"/>
      <c r="Q115" s="12"/>
      <c r="R115" s="12"/>
      <c r="S115" s="12"/>
      <c r="T115" s="12"/>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2"/>
      <c r="B116" s="12"/>
      <c r="C116" s="12"/>
      <c r="D116" s="12"/>
      <c r="E116" s="12"/>
      <c r="F116" s="12"/>
      <c r="G116" s="12"/>
      <c r="H116" s="12"/>
      <c r="I116" s="14"/>
      <c r="J116" s="12"/>
      <c r="K116" s="12"/>
      <c r="L116" s="12"/>
      <c r="M116" s="12"/>
      <c r="N116" s="12"/>
      <c r="O116" s="12"/>
      <c r="P116" s="12"/>
      <c r="Q116" s="12"/>
      <c r="R116" s="12"/>
      <c r="S116" s="12"/>
      <c r="T116" s="12"/>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0"/>
      <c r="B117" s="10"/>
      <c r="C117" s="10"/>
      <c r="D117" s="10"/>
      <c r="E117" s="10"/>
      <c r="F117" s="10"/>
      <c r="G117" s="10"/>
      <c r="H117" s="10"/>
      <c r="I117" s="11"/>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0"/>
      <c r="B118" s="10"/>
      <c r="C118" s="10"/>
      <c r="D118" s="10"/>
      <c r="E118" s="10"/>
      <c r="F118" s="10"/>
      <c r="G118" s="10"/>
      <c r="H118" s="10"/>
      <c r="I118" s="11"/>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10"/>
      <c r="B119" s="10"/>
      <c r="C119" s="10"/>
      <c r="D119" s="10"/>
      <c r="E119" s="10"/>
      <c r="F119" s="10"/>
      <c r="G119" s="10"/>
      <c r="H119" s="10"/>
      <c r="I119" s="11"/>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0"/>
      <c r="B120" s="10"/>
      <c r="C120" s="10"/>
      <c r="D120" s="10"/>
      <c r="E120" s="10"/>
      <c r="F120" s="10"/>
      <c r="G120" s="10"/>
      <c r="H120" s="10"/>
      <c r="I120" s="11"/>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0"/>
      <c r="B121" s="10"/>
      <c r="C121" s="10"/>
      <c r="D121" s="10"/>
      <c r="E121" s="10"/>
      <c r="F121" s="10"/>
      <c r="G121" s="10"/>
      <c r="H121" s="10"/>
      <c r="I121" s="11"/>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0"/>
      <c r="B122" s="10"/>
      <c r="C122" s="10"/>
      <c r="D122" s="10"/>
      <c r="E122" s="10"/>
      <c r="F122" s="10"/>
      <c r="G122" s="10"/>
      <c r="H122" s="10"/>
      <c r="I122" s="11"/>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0"/>
      <c r="B123" s="10"/>
      <c r="C123" s="10"/>
      <c r="D123" s="10"/>
      <c r="E123" s="10"/>
      <c r="F123" s="10"/>
      <c r="G123" s="10"/>
      <c r="H123" s="10"/>
      <c r="I123" s="11"/>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0"/>
      <c r="B124" s="10"/>
      <c r="C124" s="10"/>
      <c r="D124" s="10"/>
      <c r="E124" s="10"/>
      <c r="F124" s="10"/>
      <c r="G124" s="10"/>
      <c r="H124" s="10"/>
      <c r="I124" s="11"/>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10"/>
      <c r="C125" s="10"/>
      <c r="D125" s="10"/>
      <c r="E125" s="10"/>
      <c r="F125" s="10"/>
      <c r="G125" s="10"/>
      <c r="H125" s="10"/>
      <c r="I125" s="11"/>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sheetData>
  <sheetProtection/>
  <dataValidations count="1">
    <dataValidation type="custom" allowBlank="1" showInputMessage="1" showErrorMessage="1" sqref="I3:I4 I107 I26 I31 I35 I69 I73 I14:I16">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2007-07-09T21:11:55Z</cp:lastPrinted>
  <dcterms:created xsi:type="dcterms:W3CDTF">2000-07-31T16:38:04Z</dcterms:created>
  <dcterms:modified xsi:type="dcterms:W3CDTF">2008-01-14T21:51:23Z</dcterms:modified>
  <cp:category/>
  <cp:version/>
  <cp:contentType/>
  <cp:contentStatus/>
</cp:coreProperties>
</file>